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niversalforestproducts-my.sharepoint.com/personal/neil_sullivan_ufpi_com/Documents/p1 of Texas/"/>
    </mc:Choice>
  </mc:AlternateContent>
  <xr:revisionPtr revIDLastSave="0" documentId="14_{192845E8-DB6E-480C-8225-5B7B63A9BFC4}" xr6:coauthVersionLast="47" xr6:coauthVersionMax="47" xr10:uidLastSave="{00000000-0000-0000-0000-000000000000}"/>
  <bookViews>
    <workbookView xWindow="28680" yWindow="-120" windowWidth="29040" windowHeight="15720" firstSheet="6" activeTab="12" xr2:uid="{00000000-000D-0000-FFFF-FFFF00000000}"/>
  </bookViews>
  <sheets>
    <sheet name="Sheet4" sheetId="5" r:id="rId1"/>
    <sheet name="2023" sheetId="1" r:id="rId2"/>
    <sheet name="Sheet2" sheetId="2" r:id="rId3"/>
    <sheet name="2023 (2)" sheetId="3" r:id="rId4"/>
    <sheet name="2019 Pure" sheetId="4" r:id="rId5"/>
    <sheet name="2019 REV" sheetId="6" r:id="rId6"/>
    <sheet name="2020 REV" sheetId="10" r:id="rId7"/>
    <sheet name="2023 REV" sheetId="7" r:id="rId8"/>
    <sheet name="2024 REV" sheetId="9" r:id="rId9"/>
    <sheet name="Sheet13" sheetId="14" r:id="rId10"/>
    <sheet name="2020 EXP" sheetId="12" r:id="rId11"/>
    <sheet name="2024 EXP" sheetId="13" r:id="rId12"/>
    <sheet name="Sheet7" sheetId="8" r:id="rId13"/>
  </sheets>
  <definedNames>
    <definedName name="_xlnm.Print_Titles" localSheetId="4">'2019 Pure'!$1:$1</definedName>
    <definedName name="_xlnm.Print_Titles" localSheetId="5">'2019 REV'!$1:$3</definedName>
    <definedName name="_xlnm.Print_Titles" localSheetId="10">'2020 EXP'!$1:$1</definedName>
    <definedName name="_xlnm.Print_Titles" localSheetId="6">'2020 REV'!$1:$3</definedName>
    <definedName name="_xlnm.Print_Titles" localSheetId="1">'2023'!$1:$1</definedName>
    <definedName name="_xlnm.Print_Titles" localSheetId="3">'2023 (2)'!$1:$1</definedName>
    <definedName name="_xlnm.Print_Titles" localSheetId="7">'2023 REV'!$1:$3</definedName>
    <definedName name="_xlnm.Print_Titles" localSheetId="11">'2024 EXP'!$1:$1</definedName>
    <definedName name="_xlnm.Print_Titles" localSheetId="8">'2024 REV'!$1:$3</definedName>
    <definedName name="_xlnm.Print_Titles" localSheetId="2">Sheet2!$1:$1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9" i="8" l="1"/>
  <c r="E39" i="8"/>
  <c r="F37" i="8"/>
  <c r="E37" i="8"/>
  <c r="D39" i="8"/>
  <c r="C39" i="8"/>
  <c r="F35" i="8"/>
  <c r="E35" i="8"/>
  <c r="F15" i="14"/>
  <c r="H11" i="14"/>
  <c r="H13" i="14" s="1"/>
  <c r="H9" i="14"/>
  <c r="H7" i="14"/>
  <c r="F13" i="14"/>
  <c r="F11" i="14"/>
  <c r="F9" i="14"/>
  <c r="F7" i="14"/>
  <c r="D246" i="9"/>
  <c r="H246" i="9"/>
  <c r="H227" i="10"/>
  <c r="D227" i="10"/>
  <c r="I228" i="10"/>
  <c r="D228" i="10"/>
  <c r="H228" i="10"/>
  <c r="N26" i="8"/>
  <c r="S26" i="8"/>
  <c r="R26" i="8"/>
  <c r="S16" i="8"/>
  <c r="R16" i="8"/>
  <c r="R15" i="8"/>
  <c r="S15" i="8"/>
  <c r="N36" i="8"/>
  <c r="I26" i="8"/>
  <c r="D26" i="8"/>
  <c r="N35" i="8"/>
  <c r="N15" i="8"/>
  <c r="I16" i="8"/>
  <c r="I15" i="8"/>
  <c r="D15" i="8"/>
  <c r="H26" i="8"/>
  <c r="M36" i="8"/>
  <c r="M26" i="8"/>
  <c r="M37" i="8"/>
  <c r="M35" i="8"/>
  <c r="M15" i="8"/>
  <c r="H16" i="8"/>
  <c r="H15" i="8"/>
  <c r="C16" i="8"/>
  <c r="C26" i="8"/>
  <c r="C15" i="8"/>
  <c r="H27" i="8" l="1"/>
  <c r="J15" i="8"/>
  <c r="K15" i="8" s="1"/>
  <c r="I27" i="8"/>
  <c r="J16" i="8"/>
  <c r="K16" i="8" s="1"/>
  <c r="O36" i="8"/>
  <c r="P36" i="8" s="1"/>
  <c r="E26" i="8"/>
  <c r="F26" i="8" s="1"/>
  <c r="S27" i="8"/>
  <c r="R27" i="8"/>
  <c r="O26" i="8"/>
  <c r="P26" i="8" s="1"/>
  <c r="N37" i="8"/>
  <c r="O37" i="8"/>
  <c r="P37" i="8" s="1"/>
  <c r="E222" i="6"/>
  <c r="O35" i="8"/>
  <c r="P35" i="8" s="1"/>
  <c r="T16" i="8"/>
  <c r="U16" i="8" s="1"/>
  <c r="M16" i="8"/>
  <c r="M27" i="8" s="1"/>
  <c r="N16" i="8"/>
  <c r="N27" i="8" s="1"/>
  <c r="D16" i="8"/>
  <c r="D27" i="8" s="1"/>
  <c r="C27" i="8"/>
  <c r="E15" i="8"/>
  <c r="F15" i="8" s="1"/>
  <c r="T15" i="8"/>
  <c r="U15" i="8" s="1"/>
  <c r="O15" i="8"/>
  <c r="P15" i="8" s="1"/>
  <c r="I41" i="5"/>
  <c r="H41" i="5"/>
  <c r="G227" i="5"/>
  <c r="F227" i="5"/>
  <c r="G226" i="5"/>
  <c r="F226" i="5"/>
  <c r="G225" i="5"/>
  <c r="F225" i="5"/>
  <c r="G224" i="5"/>
  <c r="F224" i="5"/>
  <c r="G223" i="5"/>
  <c r="F223" i="5"/>
  <c r="G222" i="5"/>
  <c r="F222" i="5"/>
  <c r="G221" i="5"/>
  <c r="F221" i="5"/>
  <c r="G220" i="5"/>
  <c r="F220" i="5"/>
  <c r="G219" i="5"/>
  <c r="F219" i="5"/>
  <c r="G218" i="5"/>
  <c r="F218" i="5"/>
  <c r="G217" i="5"/>
  <c r="F217" i="5"/>
  <c r="G216" i="5"/>
  <c r="F216" i="5"/>
  <c r="G215" i="5"/>
  <c r="F215" i="5"/>
  <c r="G214" i="5"/>
  <c r="F214" i="5"/>
  <c r="G213" i="5"/>
  <c r="F213" i="5"/>
  <c r="G212" i="5"/>
  <c r="F212" i="5"/>
  <c r="G211" i="5"/>
  <c r="F211" i="5"/>
  <c r="G210" i="5"/>
  <c r="F210" i="5"/>
  <c r="G209" i="5"/>
  <c r="F209" i="5"/>
  <c r="G208" i="5"/>
  <c r="F208" i="5"/>
  <c r="G207" i="5"/>
  <c r="F207" i="5"/>
  <c r="G206" i="5"/>
  <c r="F206" i="5"/>
  <c r="G205" i="5"/>
  <c r="F205" i="5"/>
  <c r="G204" i="5"/>
  <c r="F204" i="5"/>
  <c r="G203" i="5"/>
  <c r="F203" i="5"/>
  <c r="G202" i="5"/>
  <c r="F202" i="5"/>
  <c r="G201" i="5"/>
  <c r="F201" i="5"/>
  <c r="G200" i="5"/>
  <c r="F200" i="5"/>
  <c r="G199" i="5"/>
  <c r="F199" i="5"/>
  <c r="G198" i="5"/>
  <c r="F198" i="5"/>
  <c r="G197" i="5"/>
  <c r="F197" i="5"/>
  <c r="G196" i="5"/>
  <c r="F196" i="5"/>
  <c r="G195" i="5"/>
  <c r="F195" i="5"/>
  <c r="G194" i="5"/>
  <c r="F194" i="5"/>
  <c r="G193" i="5"/>
  <c r="F193" i="5"/>
  <c r="G192" i="5"/>
  <c r="F192" i="5"/>
  <c r="G191" i="5"/>
  <c r="F191" i="5"/>
  <c r="G190" i="5"/>
  <c r="F190" i="5"/>
  <c r="G189" i="5"/>
  <c r="F189" i="5"/>
  <c r="G188" i="5"/>
  <c r="F188" i="5"/>
  <c r="G187" i="5"/>
  <c r="F187" i="5"/>
  <c r="G186" i="5"/>
  <c r="F186" i="5"/>
  <c r="G185" i="5"/>
  <c r="F185" i="5"/>
  <c r="G184" i="5"/>
  <c r="F184" i="5"/>
  <c r="G183" i="5"/>
  <c r="F183" i="5"/>
  <c r="G182" i="5"/>
  <c r="F182" i="5"/>
  <c r="G181" i="5"/>
  <c r="F181" i="5"/>
  <c r="G180" i="5"/>
  <c r="F180" i="5"/>
  <c r="G179" i="5"/>
  <c r="F179" i="5"/>
  <c r="G178" i="5"/>
  <c r="F178" i="5"/>
  <c r="G177" i="5"/>
  <c r="F177" i="5"/>
  <c r="G176" i="5"/>
  <c r="F176" i="5"/>
  <c r="G175" i="5"/>
  <c r="F175" i="5"/>
  <c r="G174" i="5"/>
  <c r="F174" i="5"/>
  <c r="G173" i="5"/>
  <c r="F173" i="5"/>
  <c r="G172" i="5"/>
  <c r="F172" i="5"/>
  <c r="G171" i="5"/>
  <c r="F171" i="5"/>
  <c r="G170" i="5"/>
  <c r="F170" i="5"/>
  <c r="G169" i="5"/>
  <c r="F169" i="5"/>
  <c r="G168" i="5"/>
  <c r="F168" i="5"/>
  <c r="G167" i="5"/>
  <c r="F167" i="5"/>
  <c r="G166" i="5"/>
  <c r="F166" i="5"/>
  <c r="G165" i="5"/>
  <c r="F165" i="5"/>
  <c r="G164" i="5"/>
  <c r="F164" i="5"/>
  <c r="G163" i="5"/>
  <c r="F163" i="5"/>
  <c r="G162" i="5"/>
  <c r="F162" i="5"/>
  <c r="G161" i="5"/>
  <c r="F161" i="5"/>
  <c r="G160" i="5"/>
  <c r="F160" i="5"/>
  <c r="G159" i="5"/>
  <c r="F159" i="5"/>
  <c r="G158" i="5"/>
  <c r="F158" i="5"/>
  <c r="G157" i="5"/>
  <c r="F157" i="5"/>
  <c r="G156" i="5"/>
  <c r="F156" i="5"/>
  <c r="G155" i="5"/>
  <c r="F155" i="5"/>
  <c r="G154" i="5"/>
  <c r="F154" i="5"/>
  <c r="G153" i="5"/>
  <c r="F153" i="5"/>
  <c r="G152" i="5"/>
  <c r="F152" i="5"/>
  <c r="G151" i="5"/>
  <c r="F151" i="5"/>
  <c r="G150" i="5"/>
  <c r="F150" i="5"/>
  <c r="G149" i="5"/>
  <c r="F149" i="5"/>
  <c r="G148" i="5"/>
  <c r="F148" i="5"/>
  <c r="G147" i="5"/>
  <c r="F147" i="5"/>
  <c r="G146" i="5"/>
  <c r="F146" i="5"/>
  <c r="G145" i="5"/>
  <c r="F145" i="5"/>
  <c r="G144" i="5"/>
  <c r="F144" i="5"/>
  <c r="G143" i="5"/>
  <c r="F143" i="5"/>
  <c r="G142" i="5"/>
  <c r="F142" i="5"/>
  <c r="G141" i="5"/>
  <c r="F141" i="5"/>
  <c r="G140" i="5"/>
  <c r="F140" i="5"/>
  <c r="G139" i="5"/>
  <c r="F139" i="5"/>
  <c r="G138" i="5"/>
  <c r="F138" i="5"/>
  <c r="G137" i="5"/>
  <c r="F137" i="5"/>
  <c r="G136" i="5"/>
  <c r="F136" i="5"/>
  <c r="G135" i="5"/>
  <c r="F135" i="5"/>
  <c r="G134" i="5"/>
  <c r="F134" i="5"/>
  <c r="G133" i="5"/>
  <c r="F133" i="5"/>
  <c r="G132" i="5"/>
  <c r="F132" i="5"/>
  <c r="G131" i="5"/>
  <c r="F131" i="5"/>
  <c r="G130" i="5"/>
  <c r="F130" i="5"/>
  <c r="G129" i="5"/>
  <c r="F129" i="5"/>
  <c r="G128" i="5"/>
  <c r="F128" i="5"/>
  <c r="G127" i="5"/>
  <c r="F127" i="5"/>
  <c r="G126" i="5"/>
  <c r="F126" i="5"/>
  <c r="G125" i="5"/>
  <c r="F125" i="5"/>
  <c r="G124" i="5"/>
  <c r="F124" i="5"/>
  <c r="G123" i="5"/>
  <c r="F123" i="5"/>
  <c r="G122" i="5"/>
  <c r="F122" i="5"/>
  <c r="G121" i="5"/>
  <c r="F121" i="5"/>
  <c r="G120" i="5"/>
  <c r="F120" i="5"/>
  <c r="G119" i="5"/>
  <c r="F119" i="5"/>
  <c r="G118" i="5"/>
  <c r="F118" i="5"/>
  <c r="G117" i="5"/>
  <c r="F117" i="5"/>
  <c r="G116" i="5"/>
  <c r="F116" i="5"/>
  <c r="G115" i="5"/>
  <c r="F115" i="5"/>
  <c r="G114" i="5"/>
  <c r="F114" i="5"/>
  <c r="G113" i="5"/>
  <c r="F113" i="5"/>
  <c r="G112" i="5"/>
  <c r="F112" i="5"/>
  <c r="G111" i="5"/>
  <c r="F111" i="5"/>
  <c r="G110" i="5"/>
  <c r="F110" i="5"/>
  <c r="G109" i="5"/>
  <c r="F109" i="5"/>
  <c r="G108" i="5"/>
  <c r="F108" i="5"/>
  <c r="G107" i="5"/>
  <c r="F107" i="5"/>
  <c r="G106" i="5"/>
  <c r="F106" i="5"/>
  <c r="G105" i="5"/>
  <c r="F105" i="5"/>
  <c r="G104" i="5"/>
  <c r="F104" i="5"/>
  <c r="G103" i="5"/>
  <c r="F103" i="5"/>
  <c r="G102" i="5"/>
  <c r="F102" i="5"/>
  <c r="G101" i="5"/>
  <c r="F101" i="5"/>
  <c r="G100" i="5"/>
  <c r="F100" i="5"/>
  <c r="G99" i="5"/>
  <c r="F99" i="5"/>
  <c r="G98" i="5"/>
  <c r="F98" i="5"/>
  <c r="G97" i="5"/>
  <c r="F97" i="5"/>
  <c r="G96" i="5"/>
  <c r="F96" i="5"/>
  <c r="G95" i="5"/>
  <c r="F95" i="5"/>
  <c r="G94" i="5"/>
  <c r="F94" i="5"/>
  <c r="G93" i="5"/>
  <c r="F93" i="5"/>
  <c r="G92" i="5"/>
  <c r="F92" i="5"/>
  <c r="G91" i="5"/>
  <c r="F91" i="5"/>
  <c r="G90" i="5"/>
  <c r="F90" i="5"/>
  <c r="G89" i="5"/>
  <c r="F89" i="5"/>
  <c r="G88" i="5"/>
  <c r="F88" i="5"/>
  <c r="G87" i="5"/>
  <c r="F87" i="5"/>
  <c r="G86" i="5"/>
  <c r="F86" i="5"/>
  <c r="G85" i="5"/>
  <c r="F85" i="5"/>
  <c r="G84" i="5"/>
  <c r="F84" i="5"/>
  <c r="G83" i="5"/>
  <c r="F83" i="5"/>
  <c r="G82" i="5"/>
  <c r="F82" i="5"/>
  <c r="G81" i="5"/>
  <c r="F81" i="5"/>
  <c r="G80" i="5"/>
  <c r="F80" i="5"/>
  <c r="G79" i="5"/>
  <c r="F79" i="5"/>
  <c r="G78" i="5"/>
  <c r="F78" i="5"/>
  <c r="G77" i="5"/>
  <c r="F77" i="5"/>
  <c r="G76" i="5"/>
  <c r="F76" i="5"/>
  <c r="G75" i="5"/>
  <c r="F75" i="5"/>
  <c r="G74" i="5"/>
  <c r="F74" i="5"/>
  <c r="G73" i="5"/>
  <c r="F73" i="5"/>
  <c r="G72" i="5"/>
  <c r="F72" i="5"/>
  <c r="G71" i="5"/>
  <c r="F71" i="5"/>
  <c r="G70" i="5"/>
  <c r="F70" i="5"/>
  <c r="G69" i="5"/>
  <c r="F69" i="5"/>
  <c r="G68" i="5"/>
  <c r="F68" i="5"/>
  <c r="G67" i="5"/>
  <c r="F67" i="5"/>
  <c r="G66" i="5"/>
  <c r="F66" i="5"/>
  <c r="G65" i="5"/>
  <c r="F65" i="5"/>
  <c r="G64" i="5"/>
  <c r="F64" i="5"/>
  <c r="G63" i="5"/>
  <c r="F63" i="5"/>
  <c r="G62" i="5"/>
  <c r="F62" i="5"/>
  <c r="G61" i="5"/>
  <c r="F61" i="5"/>
  <c r="G60" i="5"/>
  <c r="F60" i="5"/>
  <c r="G59" i="5"/>
  <c r="F59" i="5"/>
  <c r="G58" i="5"/>
  <c r="F58" i="5"/>
  <c r="G57" i="5"/>
  <c r="F57" i="5"/>
  <c r="G56" i="5"/>
  <c r="F56" i="5"/>
  <c r="G55" i="5"/>
  <c r="F55" i="5"/>
  <c r="G54" i="5"/>
  <c r="F54" i="5"/>
  <c r="G53" i="5"/>
  <c r="F53" i="5"/>
  <c r="G52" i="5"/>
  <c r="F52" i="5"/>
  <c r="G51" i="5"/>
  <c r="F51" i="5"/>
  <c r="G50" i="5"/>
  <c r="F50" i="5"/>
  <c r="G49" i="5"/>
  <c r="F49" i="5"/>
  <c r="G48" i="5"/>
  <c r="F48" i="5"/>
  <c r="G47" i="5"/>
  <c r="F47" i="5"/>
  <c r="G46" i="5"/>
  <c r="F46" i="5"/>
  <c r="G45" i="5"/>
  <c r="F45" i="5"/>
  <c r="G44" i="5"/>
  <c r="F44" i="5"/>
  <c r="G43" i="5"/>
  <c r="F43" i="5"/>
  <c r="G42" i="5"/>
  <c r="F42" i="5"/>
  <c r="G41" i="5"/>
  <c r="F41" i="5"/>
  <c r="G40" i="5"/>
  <c r="F40" i="5"/>
  <c r="G39" i="5"/>
  <c r="F39" i="5"/>
  <c r="G38" i="5"/>
  <c r="F38" i="5"/>
  <c r="G37" i="5"/>
  <c r="F37" i="5"/>
  <c r="G36" i="5"/>
  <c r="F36" i="5"/>
  <c r="G35" i="5"/>
  <c r="F35" i="5"/>
  <c r="G34" i="5"/>
  <c r="F34" i="5"/>
  <c r="G33" i="5"/>
  <c r="F33" i="5"/>
  <c r="G32" i="5"/>
  <c r="F32" i="5"/>
  <c r="G31" i="5"/>
  <c r="F31" i="5"/>
  <c r="G30" i="5"/>
  <c r="F30" i="5"/>
  <c r="G29" i="5"/>
  <c r="F29" i="5"/>
  <c r="G28" i="5"/>
  <c r="F28" i="5"/>
  <c r="G27" i="5"/>
  <c r="F27" i="5"/>
  <c r="G26" i="5"/>
  <c r="F26" i="5"/>
  <c r="G25" i="5"/>
  <c r="F25" i="5"/>
  <c r="G24" i="5"/>
  <c r="F24" i="5"/>
  <c r="G23" i="5"/>
  <c r="F23" i="5"/>
  <c r="G22" i="5"/>
  <c r="F22" i="5"/>
  <c r="G21" i="5"/>
  <c r="F21" i="5"/>
  <c r="G20" i="5"/>
  <c r="F20" i="5"/>
  <c r="G19" i="5"/>
  <c r="F19" i="5"/>
  <c r="G18" i="5"/>
  <c r="F18" i="5"/>
  <c r="G17" i="5"/>
  <c r="F17" i="5"/>
  <c r="G16" i="5"/>
  <c r="F16" i="5"/>
  <c r="G15" i="5"/>
  <c r="F15" i="5"/>
  <c r="G14" i="5"/>
  <c r="F14" i="5"/>
  <c r="G13" i="5"/>
  <c r="F13" i="5"/>
  <c r="G12" i="5"/>
  <c r="F12" i="5"/>
  <c r="G11" i="5"/>
  <c r="F11" i="5"/>
  <c r="G10" i="5"/>
  <c r="F10" i="5"/>
  <c r="G9" i="5"/>
  <c r="F9" i="5"/>
  <c r="G8" i="5"/>
  <c r="F8" i="5"/>
  <c r="G7" i="5"/>
  <c r="F7" i="5"/>
  <c r="G6" i="5"/>
  <c r="F6" i="5"/>
  <c r="G5" i="5"/>
  <c r="F5" i="5"/>
  <c r="G4" i="5"/>
  <c r="F4" i="5"/>
  <c r="E41" i="5"/>
  <c r="D227" i="5"/>
  <c r="D226" i="5"/>
  <c r="D225" i="5"/>
  <c r="D224" i="5"/>
  <c r="D223" i="5"/>
  <c r="D222" i="5"/>
  <c r="D221" i="5"/>
  <c r="D220" i="5"/>
  <c r="D219" i="5"/>
  <c r="D218" i="5"/>
  <c r="D217" i="5"/>
  <c r="D216" i="5"/>
  <c r="D215" i="5"/>
  <c r="D214" i="5"/>
  <c r="D213" i="5"/>
  <c r="D212" i="5"/>
  <c r="D211" i="5"/>
  <c r="D210" i="5"/>
  <c r="D209" i="5"/>
  <c r="D208" i="5"/>
  <c r="D207" i="5"/>
  <c r="D206" i="5"/>
  <c r="D205" i="5"/>
  <c r="D204" i="5"/>
  <c r="D203" i="5"/>
  <c r="D202" i="5"/>
  <c r="D201" i="5"/>
  <c r="D200" i="5"/>
  <c r="D199" i="5"/>
  <c r="D198" i="5"/>
  <c r="D197" i="5"/>
  <c r="D196" i="5"/>
  <c r="D195" i="5"/>
  <c r="D194" i="5"/>
  <c r="D193" i="5"/>
  <c r="D192" i="5"/>
  <c r="D191" i="5"/>
  <c r="D190" i="5"/>
  <c r="D189" i="5"/>
  <c r="D188" i="5"/>
  <c r="D187" i="5"/>
  <c r="D186" i="5"/>
  <c r="D185" i="5"/>
  <c r="D184" i="5"/>
  <c r="D183" i="5"/>
  <c r="D182" i="5"/>
  <c r="D181" i="5"/>
  <c r="D180" i="5"/>
  <c r="D179" i="5"/>
  <c r="D178" i="5"/>
  <c r="D177" i="5"/>
  <c r="D176" i="5"/>
  <c r="D175" i="5"/>
  <c r="D174" i="5"/>
  <c r="D173" i="5"/>
  <c r="D172" i="5"/>
  <c r="D171" i="5"/>
  <c r="D170" i="5"/>
  <c r="D169" i="5"/>
  <c r="D168" i="5"/>
  <c r="D167" i="5"/>
  <c r="D166" i="5"/>
  <c r="D165" i="5"/>
  <c r="D164" i="5"/>
  <c r="D163" i="5"/>
  <c r="D162" i="5"/>
  <c r="D161" i="5"/>
  <c r="D160" i="5"/>
  <c r="D159" i="5"/>
  <c r="D158" i="5"/>
  <c r="D157" i="5"/>
  <c r="D156" i="5"/>
  <c r="D155" i="5"/>
  <c r="D154" i="5"/>
  <c r="D153" i="5"/>
  <c r="D152" i="5"/>
  <c r="D151" i="5"/>
  <c r="D150" i="5"/>
  <c r="D149" i="5"/>
  <c r="D148" i="5"/>
  <c r="D147" i="5"/>
  <c r="D146" i="5"/>
  <c r="D145" i="5"/>
  <c r="D144" i="5"/>
  <c r="D143" i="5"/>
  <c r="D142" i="5"/>
  <c r="D141" i="5"/>
  <c r="D140" i="5"/>
  <c r="D139" i="5"/>
  <c r="D138" i="5"/>
  <c r="D137" i="5"/>
  <c r="D136" i="5"/>
  <c r="D135" i="5"/>
  <c r="D134" i="5"/>
  <c r="D133" i="5"/>
  <c r="D132" i="5"/>
  <c r="D131" i="5"/>
  <c r="D130" i="5"/>
  <c r="D129" i="5"/>
  <c r="D128" i="5"/>
  <c r="D127" i="5"/>
  <c r="D126" i="5"/>
  <c r="D125" i="5"/>
  <c r="D124" i="5"/>
  <c r="D123" i="5"/>
  <c r="D122" i="5"/>
  <c r="D121" i="5"/>
  <c r="D120" i="5"/>
  <c r="D119" i="5"/>
  <c r="D118" i="5"/>
  <c r="D117" i="5"/>
  <c r="D116" i="5"/>
  <c r="D115" i="5"/>
  <c r="D114" i="5"/>
  <c r="D113" i="5"/>
  <c r="D112" i="5"/>
  <c r="D111" i="5"/>
  <c r="D110" i="5"/>
  <c r="D109" i="5"/>
  <c r="D108" i="5"/>
  <c r="D107" i="5"/>
  <c r="D106" i="5"/>
  <c r="D105" i="5"/>
  <c r="D104" i="5"/>
  <c r="D103" i="5"/>
  <c r="D102" i="5"/>
  <c r="D101" i="5"/>
  <c r="D100" i="5"/>
  <c r="D99" i="5"/>
  <c r="D98" i="5"/>
  <c r="D97" i="5"/>
  <c r="D96" i="5"/>
  <c r="D95" i="5"/>
  <c r="D94" i="5"/>
  <c r="D93" i="5"/>
  <c r="D92" i="5"/>
  <c r="D91" i="5"/>
  <c r="D90" i="5"/>
  <c r="D89" i="5"/>
  <c r="D88" i="5"/>
  <c r="D87" i="5"/>
  <c r="D86" i="5"/>
  <c r="D85" i="5"/>
  <c r="D84" i="5"/>
  <c r="D83" i="5"/>
  <c r="D82" i="5"/>
  <c r="D81" i="5"/>
  <c r="D80" i="5"/>
  <c r="D79" i="5"/>
  <c r="D78" i="5"/>
  <c r="D77" i="5"/>
  <c r="D76" i="5"/>
  <c r="D75" i="5"/>
  <c r="D74" i="5"/>
  <c r="D73" i="5"/>
  <c r="D72" i="5"/>
  <c r="D71" i="5"/>
  <c r="D70" i="5"/>
  <c r="D69" i="5"/>
  <c r="D68" i="5"/>
  <c r="D67" i="5"/>
  <c r="D66" i="5"/>
  <c r="D65" i="5"/>
  <c r="D64" i="5"/>
  <c r="D63" i="5"/>
  <c r="D62" i="5"/>
  <c r="D61" i="5"/>
  <c r="D60" i="5"/>
  <c r="D59" i="5"/>
  <c r="D58" i="5"/>
  <c r="D57" i="5"/>
  <c r="D56" i="5"/>
  <c r="D55" i="5"/>
  <c r="D54" i="5"/>
  <c r="D53" i="5"/>
  <c r="D52" i="5"/>
  <c r="D51" i="5"/>
  <c r="D50" i="5"/>
  <c r="D49" i="5"/>
  <c r="D48" i="5"/>
  <c r="D47" i="5"/>
  <c r="D46" i="5"/>
  <c r="D45" i="5"/>
  <c r="D44" i="5"/>
  <c r="D43" i="5"/>
  <c r="D42" i="5"/>
  <c r="D41" i="5"/>
  <c r="D40" i="5"/>
  <c r="D39" i="5"/>
  <c r="D38" i="5"/>
  <c r="D37" i="5"/>
  <c r="D36" i="5"/>
  <c r="D35" i="5"/>
  <c r="D34" i="5"/>
  <c r="D33" i="5"/>
  <c r="D32" i="5"/>
  <c r="D31" i="5"/>
  <c r="D30" i="5"/>
  <c r="D29" i="5"/>
  <c r="D28" i="5"/>
  <c r="D27" i="5"/>
  <c r="D26" i="5"/>
  <c r="D25" i="5"/>
  <c r="D24" i="5"/>
  <c r="D23" i="5"/>
  <c r="D22" i="5"/>
  <c r="D21" i="5"/>
  <c r="D20" i="5"/>
  <c r="D19" i="5"/>
  <c r="D18" i="5"/>
  <c r="D17" i="5"/>
  <c r="D16" i="5"/>
  <c r="D15" i="5"/>
  <c r="D14" i="5"/>
  <c r="D13" i="5"/>
  <c r="D12" i="5"/>
  <c r="D11" i="5"/>
  <c r="D10" i="5"/>
  <c r="D9" i="5"/>
  <c r="D8" i="5"/>
  <c r="D7" i="5"/>
  <c r="D6" i="5"/>
  <c r="D5" i="5"/>
  <c r="D4" i="5"/>
  <c r="C227" i="5"/>
  <c r="C226" i="5"/>
  <c r="C225" i="5"/>
  <c r="C224" i="5"/>
  <c r="C223" i="5"/>
  <c r="C222" i="5"/>
  <c r="C221" i="5"/>
  <c r="C220" i="5"/>
  <c r="C219" i="5"/>
  <c r="C218" i="5"/>
  <c r="C217" i="5"/>
  <c r="C216" i="5"/>
  <c r="C215" i="5"/>
  <c r="C214" i="5"/>
  <c r="C213" i="5"/>
  <c r="C212" i="5"/>
  <c r="C211" i="5"/>
  <c r="C210" i="5"/>
  <c r="C209" i="5"/>
  <c r="C208" i="5"/>
  <c r="C207" i="5"/>
  <c r="C206" i="5"/>
  <c r="C205" i="5"/>
  <c r="C204" i="5"/>
  <c r="C203" i="5"/>
  <c r="C202" i="5"/>
  <c r="C201" i="5"/>
  <c r="C200" i="5"/>
  <c r="C199" i="5"/>
  <c r="C198" i="5"/>
  <c r="C197" i="5"/>
  <c r="C196" i="5"/>
  <c r="C195" i="5"/>
  <c r="C194" i="5"/>
  <c r="C193" i="5"/>
  <c r="C192" i="5"/>
  <c r="C191" i="5"/>
  <c r="C190" i="5"/>
  <c r="C189" i="5"/>
  <c r="C188" i="5"/>
  <c r="C187" i="5"/>
  <c r="C186" i="5"/>
  <c r="C185" i="5"/>
  <c r="C184" i="5"/>
  <c r="C183" i="5"/>
  <c r="C182" i="5"/>
  <c r="C181" i="5"/>
  <c r="C180" i="5"/>
  <c r="C179" i="5"/>
  <c r="C178" i="5"/>
  <c r="C177" i="5"/>
  <c r="C176" i="5"/>
  <c r="C175" i="5"/>
  <c r="C174" i="5"/>
  <c r="C173" i="5"/>
  <c r="C172" i="5"/>
  <c r="C171" i="5"/>
  <c r="C170" i="5"/>
  <c r="C169" i="5"/>
  <c r="C168" i="5"/>
  <c r="C167" i="5"/>
  <c r="C166" i="5"/>
  <c r="C165" i="5"/>
  <c r="C164" i="5"/>
  <c r="C163" i="5"/>
  <c r="C162" i="5"/>
  <c r="C161" i="5"/>
  <c r="C160" i="5"/>
  <c r="C159" i="5"/>
  <c r="C158" i="5"/>
  <c r="C157" i="5"/>
  <c r="C156" i="5"/>
  <c r="C155" i="5"/>
  <c r="C154" i="5"/>
  <c r="C153" i="5"/>
  <c r="C152" i="5"/>
  <c r="C151" i="5"/>
  <c r="C150" i="5"/>
  <c r="C149" i="5"/>
  <c r="C148" i="5"/>
  <c r="C147" i="5"/>
  <c r="C146" i="5"/>
  <c r="C145" i="5"/>
  <c r="C144" i="5"/>
  <c r="C143" i="5"/>
  <c r="C142" i="5"/>
  <c r="C141" i="5"/>
  <c r="C140" i="5"/>
  <c r="C139" i="5"/>
  <c r="C138" i="5"/>
  <c r="C137" i="5"/>
  <c r="C136" i="5"/>
  <c r="C135" i="5"/>
  <c r="C134" i="5"/>
  <c r="C133" i="5"/>
  <c r="C132" i="5"/>
  <c r="C131" i="5"/>
  <c r="C130" i="5"/>
  <c r="C129" i="5"/>
  <c r="C128" i="5"/>
  <c r="C127" i="5"/>
  <c r="C126" i="5"/>
  <c r="C125" i="5"/>
  <c r="C124" i="5"/>
  <c r="C123" i="5"/>
  <c r="C122" i="5"/>
  <c r="C121" i="5"/>
  <c r="C120" i="5"/>
  <c r="C119" i="5"/>
  <c r="C118" i="5"/>
  <c r="C117" i="5"/>
  <c r="C116" i="5"/>
  <c r="C115" i="5"/>
  <c r="C114" i="5"/>
  <c r="C113" i="5"/>
  <c r="C112" i="5"/>
  <c r="C111" i="5"/>
  <c r="C110" i="5"/>
  <c r="C109" i="5"/>
  <c r="C108" i="5"/>
  <c r="C107" i="5"/>
  <c r="C106" i="5"/>
  <c r="C105" i="5"/>
  <c r="C104" i="5"/>
  <c r="C103" i="5"/>
  <c r="C102" i="5"/>
  <c r="C101" i="5"/>
  <c r="C100" i="5"/>
  <c r="C99" i="5"/>
  <c r="C98" i="5"/>
  <c r="C97" i="5"/>
  <c r="C96" i="5"/>
  <c r="C95" i="5"/>
  <c r="C94" i="5"/>
  <c r="C93" i="5"/>
  <c r="C92" i="5"/>
  <c r="C91" i="5"/>
  <c r="C90" i="5"/>
  <c r="C89" i="5"/>
  <c r="C88" i="5"/>
  <c r="C87" i="5"/>
  <c r="C86" i="5"/>
  <c r="C85" i="5"/>
  <c r="C84" i="5"/>
  <c r="C83" i="5"/>
  <c r="C82" i="5"/>
  <c r="C81" i="5"/>
  <c r="C80" i="5"/>
  <c r="C79" i="5"/>
  <c r="C78" i="5"/>
  <c r="C77" i="5"/>
  <c r="C76" i="5"/>
  <c r="C75" i="5"/>
  <c r="C74" i="5"/>
  <c r="C73" i="5"/>
  <c r="C72" i="5"/>
  <c r="C71" i="5"/>
  <c r="C70" i="5"/>
  <c r="C69" i="5"/>
  <c r="C68" i="5"/>
  <c r="C67" i="5"/>
  <c r="C66" i="5"/>
  <c r="C65" i="5"/>
  <c r="C64" i="5"/>
  <c r="C63" i="5"/>
  <c r="C62" i="5"/>
  <c r="C61" i="5"/>
  <c r="C60" i="5"/>
  <c r="C59" i="5"/>
  <c r="C58" i="5"/>
  <c r="C57" i="5"/>
  <c r="C56" i="5"/>
  <c r="C55" i="5"/>
  <c r="C54" i="5"/>
  <c r="C53" i="5"/>
  <c r="C52" i="5"/>
  <c r="C51" i="5"/>
  <c r="C50" i="5"/>
  <c r="C49" i="5"/>
  <c r="C48" i="5"/>
  <c r="C47" i="5"/>
  <c r="C46" i="5"/>
  <c r="C45" i="5"/>
  <c r="C44" i="5"/>
  <c r="C43" i="5"/>
  <c r="C42" i="5"/>
  <c r="C41" i="5"/>
  <c r="C40" i="5"/>
  <c r="C39" i="5"/>
  <c r="C38" i="5"/>
  <c r="C37" i="5"/>
  <c r="C36" i="5"/>
  <c r="C35" i="5"/>
  <c r="C34" i="5"/>
  <c r="C33" i="5"/>
  <c r="C32" i="5"/>
  <c r="C31" i="5"/>
  <c r="C30" i="5"/>
  <c r="C29" i="5"/>
  <c r="C28" i="5"/>
  <c r="C27" i="5"/>
  <c r="C26" i="5"/>
  <c r="C25" i="5"/>
  <c r="C24" i="5"/>
  <c r="C23" i="5"/>
  <c r="C22" i="5"/>
  <c r="C21" i="5"/>
  <c r="C20" i="5"/>
  <c r="C19" i="5"/>
  <c r="C18" i="5"/>
  <c r="C17" i="5"/>
  <c r="C16" i="5"/>
  <c r="C15" i="5"/>
  <c r="C14" i="5"/>
  <c r="C13" i="5"/>
  <c r="C12" i="5"/>
  <c r="C11" i="5"/>
  <c r="C10" i="5"/>
  <c r="C9" i="5"/>
  <c r="C8" i="5"/>
  <c r="C7" i="5"/>
  <c r="C6" i="5"/>
  <c r="C5" i="5"/>
  <c r="C4" i="5"/>
  <c r="X229" i="1"/>
  <c r="X228" i="1" s="1"/>
  <c r="X227" i="1" s="1"/>
  <c r="X226" i="1" s="1"/>
  <c r="X225" i="1" s="1"/>
  <c r="X224" i="1" s="1"/>
  <c r="X223" i="1" s="1"/>
  <c r="X222" i="1" s="1"/>
  <c r="X221" i="1" s="1"/>
  <c r="X220" i="1" s="1"/>
  <c r="X219" i="1" s="1"/>
  <c r="X218" i="1" s="1"/>
  <c r="X217" i="1" s="1"/>
  <c r="X216" i="1" s="1"/>
  <c r="X215" i="1" s="1"/>
  <c r="X214" i="1" s="1"/>
  <c r="X213" i="1" s="1"/>
  <c r="X212" i="1" s="1"/>
  <c r="X211" i="1" s="1"/>
  <c r="X210" i="1" s="1"/>
  <c r="X209" i="1" s="1"/>
  <c r="X208" i="1" s="1"/>
  <c r="X207" i="1" s="1"/>
  <c r="X206" i="1" s="1"/>
  <c r="X205" i="1" s="1"/>
  <c r="X204" i="1" s="1"/>
  <c r="X203" i="1" s="1"/>
  <c r="X202" i="1" s="1"/>
  <c r="X201" i="1" s="1"/>
  <c r="X200" i="1" s="1"/>
  <c r="X199" i="1" s="1"/>
  <c r="X198" i="1" s="1"/>
  <c r="X197" i="1" s="1"/>
  <c r="X196" i="1" s="1"/>
  <c r="X195" i="1" s="1"/>
  <c r="X194" i="1" s="1"/>
  <c r="X193" i="1" s="1"/>
  <c r="X192" i="1" s="1"/>
  <c r="X191" i="1" s="1"/>
  <c r="X190" i="1" s="1"/>
  <c r="X189" i="1" s="1"/>
  <c r="X188" i="1" s="1"/>
  <c r="X187" i="1" s="1"/>
  <c r="X186" i="1" s="1"/>
  <c r="X185" i="1" s="1"/>
  <c r="X230" i="1"/>
  <c r="E27" i="8" l="1"/>
  <c r="F27" i="8" s="1"/>
  <c r="J26" i="8"/>
  <c r="K26" i="8" s="1"/>
  <c r="J27" i="8"/>
  <c r="K27" i="8" s="1"/>
  <c r="O27" i="8"/>
  <c r="P27" i="8" s="1"/>
  <c r="T27" i="8"/>
  <c r="U27" i="8" s="1"/>
  <c r="E16" i="8"/>
  <c r="F16" i="8" s="1"/>
  <c r="O16" i="8"/>
  <c r="P16" i="8" s="1"/>
  <c r="T26" i="8"/>
  <c r="U26" i="8" s="1"/>
</calcChain>
</file>

<file path=xl/sharedStrings.xml><?xml version="1.0" encoding="utf-8"?>
<sst xmlns="http://schemas.openxmlformats.org/spreadsheetml/2006/main" count="4705" uniqueCount="783">
  <si>
    <r>
      <rPr>
        <b/>
        <sz val="14"/>
        <color rgb="FF000000"/>
        <rFont val="Arial"/>
      </rPr>
      <t xml:space="preserve">Georgia Department of Education
</t>
    </r>
    <r>
      <rPr>
        <b/>
        <sz val="12"/>
        <color rgb="FF000000"/>
        <rFont val="Arial"/>
      </rPr>
      <t xml:space="preserve">School System Expenditures
</t>
    </r>
    <r>
      <rPr>
        <b/>
        <sz val="9"/>
        <color rgb="FF000000"/>
        <rFont val="Arial"/>
      </rPr>
      <t>Fiscal Year 2023 Financial Data Collection System</t>
    </r>
  </si>
  <si>
    <t>Please note: Systems marked with *  received funds that followed students to other systems.
              Legend at bottom of the page.</t>
  </si>
  <si>
    <t/>
  </si>
  <si>
    <t>Records are sorted in Ascending order by System_id</t>
  </si>
  <si>
    <t>System ID</t>
  </si>
  <si>
    <t>System Name</t>
  </si>
  <si>
    <t>FTE Reported on 2023 QBE Allotment</t>
  </si>
  <si>
    <t>Instruction</t>
  </si>
  <si>
    <t>Per FTE Instruction</t>
  </si>
  <si>
    <t>Pupil Services</t>
  </si>
  <si>
    <t>Per FTE Pupil Services</t>
  </si>
  <si>
    <t>Staff Services</t>
  </si>
  <si>
    <t>Per FTE Staff Services</t>
  </si>
  <si>
    <t>General Administration</t>
  </si>
  <si>
    <t>Per FTE General Administration</t>
  </si>
  <si>
    <t>School Administration</t>
  </si>
  <si>
    <t>Per FTE School Administration</t>
  </si>
  <si>
    <t>Transportation</t>
  </si>
  <si>
    <t>Per FTE Transportation</t>
  </si>
  <si>
    <t>Maintenance &amp; Operation</t>
  </si>
  <si>
    <t>Per FTE Maintenance &amp; Operation</t>
  </si>
  <si>
    <t>Total Expenditure</t>
  </si>
  <si>
    <t>Per FTE total Expenditure</t>
  </si>
  <si>
    <t xml:space="preserve"> 601</t>
  </si>
  <si>
    <t>Appling County</t>
  </si>
  <si>
    <t xml:space="preserve"> 602</t>
  </si>
  <si>
    <t>Atkinson County</t>
  </si>
  <si>
    <t xml:space="preserve"> 603</t>
  </si>
  <si>
    <t>Bacon County</t>
  </si>
  <si>
    <t xml:space="preserve"> 604</t>
  </si>
  <si>
    <t>Baker County</t>
  </si>
  <si>
    <t xml:space="preserve"> 605</t>
  </si>
  <si>
    <t>Baldwin County</t>
  </si>
  <si>
    <t xml:space="preserve"> 606</t>
  </si>
  <si>
    <t>Banks County</t>
  </si>
  <si>
    <t xml:space="preserve"> 607</t>
  </si>
  <si>
    <t>Barrow County</t>
  </si>
  <si>
    <t xml:space="preserve"> 608</t>
  </si>
  <si>
    <t>Bartow County</t>
  </si>
  <si>
    <t xml:space="preserve"> 609</t>
  </si>
  <si>
    <t>Ben Hill County</t>
  </si>
  <si>
    <t xml:space="preserve"> 610</t>
  </si>
  <si>
    <t>Berrien County</t>
  </si>
  <si>
    <t xml:space="preserve"> 611</t>
  </si>
  <si>
    <t>Bibb County</t>
  </si>
  <si>
    <t xml:space="preserve"> 612</t>
  </si>
  <si>
    <t>Bleckley County</t>
  </si>
  <si>
    <t xml:space="preserve"> 613</t>
  </si>
  <si>
    <t>Brantley County</t>
  </si>
  <si>
    <t xml:space="preserve"> 614</t>
  </si>
  <si>
    <t>Brooks County</t>
  </si>
  <si>
    <t xml:space="preserve"> 615</t>
  </si>
  <si>
    <t>Bryan County</t>
  </si>
  <si>
    <t xml:space="preserve"> 616</t>
  </si>
  <si>
    <t>Bulloch County</t>
  </si>
  <si>
    <t xml:space="preserve"> 617</t>
  </si>
  <si>
    <t>Burke County</t>
  </si>
  <si>
    <t xml:space="preserve"> 618</t>
  </si>
  <si>
    <t>Butts County</t>
  </si>
  <si>
    <t xml:space="preserve"> 619</t>
  </si>
  <si>
    <t>Calhoun County</t>
  </si>
  <si>
    <t xml:space="preserve"> 620</t>
  </si>
  <si>
    <t>Camden County</t>
  </si>
  <si>
    <t xml:space="preserve"> 621</t>
  </si>
  <si>
    <t>Candler County</t>
  </si>
  <si>
    <t xml:space="preserve"> 622</t>
  </si>
  <si>
    <t>Carroll County</t>
  </si>
  <si>
    <t xml:space="preserve"> 623</t>
  </si>
  <si>
    <t>Catoosa County</t>
  </si>
  <si>
    <t xml:space="preserve"> 624</t>
  </si>
  <si>
    <t>Charlton County</t>
  </si>
  <si>
    <t xml:space="preserve"> 625</t>
  </si>
  <si>
    <t>Savannah-Chatham County</t>
  </si>
  <si>
    <t xml:space="preserve"> 626</t>
  </si>
  <si>
    <t>Chattahoochee County</t>
  </si>
  <si>
    <t xml:space="preserve"> 627</t>
  </si>
  <si>
    <t>Chattooga County</t>
  </si>
  <si>
    <t xml:space="preserve"> 628</t>
  </si>
  <si>
    <t>Cherokee County</t>
  </si>
  <si>
    <t xml:space="preserve"> 629</t>
  </si>
  <si>
    <t>Clarke County</t>
  </si>
  <si>
    <t xml:space="preserve"> 630</t>
  </si>
  <si>
    <t>Clay County</t>
  </si>
  <si>
    <t xml:space="preserve"> 631</t>
  </si>
  <si>
    <t>Clayton County</t>
  </si>
  <si>
    <t xml:space="preserve"> 632</t>
  </si>
  <si>
    <t>Clinch County</t>
  </si>
  <si>
    <t xml:space="preserve"> 633</t>
  </si>
  <si>
    <t>Cobb County</t>
  </si>
  <si>
    <t xml:space="preserve"> 634</t>
  </si>
  <si>
    <t>Coffee County</t>
  </si>
  <si>
    <t xml:space="preserve"> 635</t>
  </si>
  <si>
    <t>Colquitt County</t>
  </si>
  <si>
    <t xml:space="preserve"> 636</t>
  </si>
  <si>
    <t>Columbia County</t>
  </si>
  <si>
    <t xml:space="preserve"> 637</t>
  </si>
  <si>
    <t>Cook County</t>
  </si>
  <si>
    <t xml:space="preserve"> 638</t>
  </si>
  <si>
    <t>Coweta County</t>
  </si>
  <si>
    <t xml:space="preserve"> 639</t>
  </si>
  <si>
    <t>Crawford County</t>
  </si>
  <si>
    <t xml:space="preserve"> 640</t>
  </si>
  <si>
    <t>Crisp County</t>
  </si>
  <si>
    <t xml:space="preserve"> 641</t>
  </si>
  <si>
    <t>Dade County</t>
  </si>
  <si>
    <t xml:space="preserve"> 642</t>
  </si>
  <si>
    <t>Dawson County</t>
  </si>
  <si>
    <t xml:space="preserve"> 643</t>
  </si>
  <si>
    <t>Decatur County</t>
  </si>
  <si>
    <t xml:space="preserve"> 644</t>
  </si>
  <si>
    <t>DeKalb County</t>
  </si>
  <si>
    <t xml:space="preserve"> 645</t>
  </si>
  <si>
    <t>Dodge County</t>
  </si>
  <si>
    <t xml:space="preserve"> 646</t>
  </si>
  <si>
    <t>Dooly County</t>
  </si>
  <si>
    <t xml:space="preserve"> 647</t>
  </si>
  <si>
    <t>Dougherty County</t>
  </si>
  <si>
    <t xml:space="preserve"> 648</t>
  </si>
  <si>
    <t>Douglas County</t>
  </si>
  <si>
    <t xml:space="preserve"> 649</t>
  </si>
  <si>
    <t>Early County</t>
  </si>
  <si>
    <t xml:space="preserve"> 650</t>
  </si>
  <si>
    <t>Echols County</t>
  </si>
  <si>
    <t xml:space="preserve"> 651</t>
  </si>
  <si>
    <t>Effingham County</t>
  </si>
  <si>
    <t xml:space="preserve"> 652</t>
  </si>
  <si>
    <t>Elbert County</t>
  </si>
  <si>
    <t xml:space="preserve"> 653</t>
  </si>
  <si>
    <t>Emanuel County</t>
  </si>
  <si>
    <t xml:space="preserve"> 654</t>
  </si>
  <si>
    <t>Evans County</t>
  </si>
  <si>
    <t xml:space="preserve"> 655</t>
  </si>
  <si>
    <t>Fannin County</t>
  </si>
  <si>
    <t xml:space="preserve"> 656</t>
  </si>
  <si>
    <t>Fayette County</t>
  </si>
  <si>
    <t xml:space="preserve"> 657</t>
  </si>
  <si>
    <t>Floyd County</t>
  </si>
  <si>
    <t xml:space="preserve"> 658</t>
  </si>
  <si>
    <t>Forsyth County</t>
  </si>
  <si>
    <t xml:space="preserve"> 659</t>
  </si>
  <si>
    <t>Franklin County</t>
  </si>
  <si>
    <t xml:space="preserve"> 660</t>
  </si>
  <si>
    <t>Fulton County</t>
  </si>
  <si>
    <t xml:space="preserve"> 661</t>
  </si>
  <si>
    <t>Gilmer County</t>
  </si>
  <si>
    <t xml:space="preserve"> 662</t>
  </si>
  <si>
    <t>Glascock County</t>
  </si>
  <si>
    <t xml:space="preserve"> 663</t>
  </si>
  <si>
    <t>Glynn County</t>
  </si>
  <si>
    <t xml:space="preserve"> 664</t>
  </si>
  <si>
    <t>Gordon County</t>
  </si>
  <si>
    <t xml:space="preserve"> 665</t>
  </si>
  <si>
    <t>Grady County</t>
  </si>
  <si>
    <t xml:space="preserve"> 666</t>
  </si>
  <si>
    <t>Greene County</t>
  </si>
  <si>
    <t xml:space="preserve"> 667</t>
  </si>
  <si>
    <t>Gwinnett County</t>
  </si>
  <si>
    <t xml:space="preserve"> 668</t>
  </si>
  <si>
    <t>Habersham County</t>
  </si>
  <si>
    <t xml:space="preserve"> 669</t>
  </si>
  <si>
    <t>Hall County</t>
  </si>
  <si>
    <t xml:space="preserve"> 670</t>
  </si>
  <si>
    <t>Hancock County</t>
  </si>
  <si>
    <t xml:space="preserve"> 671</t>
  </si>
  <si>
    <t>Haralson County</t>
  </si>
  <si>
    <t xml:space="preserve"> 672</t>
  </si>
  <si>
    <t>Harris County</t>
  </si>
  <si>
    <t xml:space="preserve"> 673</t>
  </si>
  <si>
    <t>Hart County</t>
  </si>
  <si>
    <t xml:space="preserve"> 674</t>
  </si>
  <si>
    <t>Heard County</t>
  </si>
  <si>
    <t xml:space="preserve"> 675</t>
  </si>
  <si>
    <t>Henry County</t>
  </si>
  <si>
    <t xml:space="preserve"> 676</t>
  </si>
  <si>
    <t>Houston County</t>
  </si>
  <si>
    <t xml:space="preserve"> 677</t>
  </si>
  <si>
    <t>Irwin County</t>
  </si>
  <si>
    <t xml:space="preserve"> 678</t>
  </si>
  <si>
    <t>Jackson County</t>
  </si>
  <si>
    <t xml:space="preserve"> 679</t>
  </si>
  <si>
    <t>Jasper County</t>
  </si>
  <si>
    <t xml:space="preserve"> 680</t>
  </si>
  <si>
    <t>Jeff Davis County</t>
  </si>
  <si>
    <t xml:space="preserve"> 681</t>
  </si>
  <si>
    <t>Jefferson County</t>
  </si>
  <si>
    <t xml:space="preserve"> 682</t>
  </si>
  <si>
    <t>Jenkins County</t>
  </si>
  <si>
    <t xml:space="preserve"> 683</t>
  </si>
  <si>
    <t>Johnson County</t>
  </si>
  <si>
    <t xml:space="preserve"> 684</t>
  </si>
  <si>
    <t>Jones County</t>
  </si>
  <si>
    <t xml:space="preserve"> 685</t>
  </si>
  <si>
    <t>Lamar County</t>
  </si>
  <si>
    <t xml:space="preserve"> 686</t>
  </si>
  <si>
    <t>Lanier County</t>
  </si>
  <si>
    <t xml:space="preserve"> 687</t>
  </si>
  <si>
    <t>Laurens County</t>
  </si>
  <si>
    <t xml:space="preserve"> 688</t>
  </si>
  <si>
    <t>Lee County</t>
  </si>
  <si>
    <t xml:space="preserve"> 689</t>
  </si>
  <si>
    <t>Liberty County</t>
  </si>
  <si>
    <t xml:space="preserve"> 690</t>
  </si>
  <si>
    <t>Lincoln County</t>
  </si>
  <si>
    <t xml:space="preserve"> 691</t>
  </si>
  <si>
    <t>Long County</t>
  </si>
  <si>
    <t xml:space="preserve"> 692</t>
  </si>
  <si>
    <t>Lowndes County</t>
  </si>
  <si>
    <t xml:space="preserve"> 693</t>
  </si>
  <si>
    <t>Lumpkin County</t>
  </si>
  <si>
    <t xml:space="preserve"> 694</t>
  </si>
  <si>
    <t>Macon County</t>
  </si>
  <si>
    <t xml:space="preserve"> 695</t>
  </si>
  <si>
    <t>Madison County</t>
  </si>
  <si>
    <t xml:space="preserve"> 696</t>
  </si>
  <si>
    <t>Marion County</t>
  </si>
  <si>
    <t xml:space="preserve"> 697</t>
  </si>
  <si>
    <t>McDuffie County</t>
  </si>
  <si>
    <t xml:space="preserve"> 698</t>
  </si>
  <si>
    <t>McIntosh County</t>
  </si>
  <si>
    <t xml:space="preserve"> 699</t>
  </si>
  <si>
    <t>Meriwether County</t>
  </si>
  <si>
    <t xml:space="preserve"> 700</t>
  </si>
  <si>
    <t>Miller County</t>
  </si>
  <si>
    <t xml:space="preserve"> 701</t>
  </si>
  <si>
    <t>Mitchell County</t>
  </si>
  <si>
    <t xml:space="preserve"> 702</t>
  </si>
  <si>
    <t>Monroe County</t>
  </si>
  <si>
    <t xml:space="preserve"> 703</t>
  </si>
  <si>
    <t>Montgomery County</t>
  </si>
  <si>
    <t xml:space="preserve"> 704</t>
  </si>
  <si>
    <t>Morgan County</t>
  </si>
  <si>
    <t xml:space="preserve"> 705</t>
  </si>
  <si>
    <t>Murray County</t>
  </si>
  <si>
    <t xml:space="preserve"> 706</t>
  </si>
  <si>
    <t>Muscogee County</t>
  </si>
  <si>
    <t xml:space="preserve"> 707</t>
  </si>
  <si>
    <t>Newton County</t>
  </si>
  <si>
    <t xml:space="preserve"> 708</t>
  </si>
  <si>
    <t>Oconee County</t>
  </si>
  <si>
    <t xml:space="preserve"> 709</t>
  </si>
  <si>
    <t>Oglethorpe County</t>
  </si>
  <si>
    <t xml:space="preserve"> 710</t>
  </si>
  <si>
    <t>Paulding County</t>
  </si>
  <si>
    <t xml:space="preserve"> 711</t>
  </si>
  <si>
    <t>Peach County</t>
  </si>
  <si>
    <t xml:space="preserve"> 712</t>
  </si>
  <si>
    <t>Pickens County</t>
  </si>
  <si>
    <t xml:space="preserve"> 713</t>
  </si>
  <si>
    <t>Pierce County</t>
  </si>
  <si>
    <t xml:space="preserve"> 714</t>
  </si>
  <si>
    <t>Pike County</t>
  </si>
  <si>
    <t xml:space="preserve"> 715</t>
  </si>
  <si>
    <t>Polk County</t>
  </si>
  <si>
    <t xml:space="preserve"> 716</t>
  </si>
  <si>
    <t>Pulaski County</t>
  </si>
  <si>
    <t xml:space="preserve"> 717</t>
  </si>
  <si>
    <t>Putnam County</t>
  </si>
  <si>
    <t xml:space="preserve"> 718</t>
  </si>
  <si>
    <t>Quitman County</t>
  </si>
  <si>
    <t xml:space="preserve"> 719</t>
  </si>
  <si>
    <t>Rabun County</t>
  </si>
  <si>
    <t xml:space="preserve"> 720</t>
  </si>
  <si>
    <t>Randolph County</t>
  </si>
  <si>
    <t xml:space="preserve"> 721</t>
  </si>
  <si>
    <t>Richmond County</t>
  </si>
  <si>
    <t xml:space="preserve"> 722</t>
  </si>
  <si>
    <t>Rockdale County</t>
  </si>
  <si>
    <t xml:space="preserve"> 723</t>
  </si>
  <si>
    <t>Schley County</t>
  </si>
  <si>
    <t xml:space="preserve"> 724</t>
  </si>
  <si>
    <t>Screven County</t>
  </si>
  <si>
    <t xml:space="preserve"> 725</t>
  </si>
  <si>
    <t>Seminole County</t>
  </si>
  <si>
    <t xml:space="preserve"> 726</t>
  </si>
  <si>
    <t>Griffin-Spalding County</t>
  </si>
  <si>
    <t xml:space="preserve"> 727</t>
  </si>
  <si>
    <t>Stephens County</t>
  </si>
  <si>
    <t xml:space="preserve"> 728</t>
  </si>
  <si>
    <t>Stewart County</t>
  </si>
  <si>
    <t xml:space="preserve"> 729</t>
  </si>
  <si>
    <t>Sumter County</t>
  </si>
  <si>
    <t xml:space="preserve"> 730</t>
  </si>
  <si>
    <t>Talbot County</t>
  </si>
  <si>
    <t xml:space="preserve"> 731</t>
  </si>
  <si>
    <t>Taliaferro County</t>
  </si>
  <si>
    <t xml:space="preserve"> 732</t>
  </si>
  <si>
    <t>Tattnall County</t>
  </si>
  <si>
    <t xml:space="preserve"> 733</t>
  </si>
  <si>
    <t>Taylor County</t>
  </si>
  <si>
    <t xml:space="preserve"> 734</t>
  </si>
  <si>
    <t>Telfair County</t>
  </si>
  <si>
    <t xml:space="preserve"> 735</t>
  </si>
  <si>
    <t>Terrell County</t>
  </si>
  <si>
    <t xml:space="preserve"> 736</t>
  </si>
  <si>
    <t>Thomas County</t>
  </si>
  <si>
    <t xml:space="preserve"> 737</t>
  </si>
  <si>
    <t>Tift County</t>
  </si>
  <si>
    <t xml:space="preserve"> 738</t>
  </si>
  <si>
    <t>Toombs County</t>
  </si>
  <si>
    <t xml:space="preserve"> 739</t>
  </si>
  <si>
    <t>Towns County</t>
  </si>
  <si>
    <t xml:space="preserve"> 740</t>
  </si>
  <si>
    <t>Treutlen County</t>
  </si>
  <si>
    <t xml:space="preserve"> 741</t>
  </si>
  <si>
    <t>Troup County</t>
  </si>
  <si>
    <t xml:space="preserve"> 742</t>
  </si>
  <si>
    <t>Turner County</t>
  </si>
  <si>
    <t xml:space="preserve"> 743</t>
  </si>
  <si>
    <t>Twiggs County</t>
  </si>
  <si>
    <t xml:space="preserve"> 744</t>
  </si>
  <si>
    <t>Union County</t>
  </si>
  <si>
    <t xml:space="preserve"> 745</t>
  </si>
  <si>
    <t>Thomaston-Upson County</t>
  </si>
  <si>
    <t xml:space="preserve"> 746</t>
  </si>
  <si>
    <t>Walker County</t>
  </si>
  <si>
    <t xml:space="preserve"> 747</t>
  </si>
  <si>
    <t>Walton County</t>
  </si>
  <si>
    <t xml:space="preserve"> 748</t>
  </si>
  <si>
    <t>Ware County</t>
  </si>
  <si>
    <t xml:space="preserve"> 749</t>
  </si>
  <si>
    <t>Warren County</t>
  </si>
  <si>
    <t xml:space="preserve"> 750</t>
  </si>
  <si>
    <t>Washington County</t>
  </si>
  <si>
    <t xml:space="preserve"> 751</t>
  </si>
  <si>
    <t>Wayne County</t>
  </si>
  <si>
    <t xml:space="preserve"> 752</t>
  </si>
  <si>
    <t>Webster County</t>
  </si>
  <si>
    <t xml:space="preserve"> 753</t>
  </si>
  <si>
    <t>Wheeler County</t>
  </si>
  <si>
    <t xml:space="preserve"> 754</t>
  </si>
  <si>
    <t>White County</t>
  </si>
  <si>
    <t xml:space="preserve"> 755</t>
  </si>
  <si>
    <t>Whitfield County</t>
  </si>
  <si>
    <t xml:space="preserve"> 756</t>
  </si>
  <si>
    <t>Wilcox County</t>
  </si>
  <si>
    <t xml:space="preserve"> 757</t>
  </si>
  <si>
    <t>Wilkes County</t>
  </si>
  <si>
    <t xml:space="preserve"> 758</t>
  </si>
  <si>
    <t>Wilkinson County</t>
  </si>
  <si>
    <t xml:space="preserve"> 759</t>
  </si>
  <si>
    <t>Worth County</t>
  </si>
  <si>
    <t xml:space="preserve"> 761</t>
  </si>
  <si>
    <t>Atlanta Public Schools</t>
  </si>
  <si>
    <t xml:space="preserve"> 763</t>
  </si>
  <si>
    <t>Bremen City</t>
  </si>
  <si>
    <t xml:space="preserve"> 764</t>
  </si>
  <si>
    <t>Buford City</t>
  </si>
  <si>
    <t xml:space="preserve"> 765</t>
  </si>
  <si>
    <t>Calhoun City</t>
  </si>
  <si>
    <t xml:space="preserve"> 766</t>
  </si>
  <si>
    <t>Carrollton City</t>
  </si>
  <si>
    <t xml:space="preserve"> 767</t>
  </si>
  <si>
    <t>Cartersville City</t>
  </si>
  <si>
    <t xml:space="preserve"> 769</t>
  </si>
  <si>
    <t>Chickamauga City</t>
  </si>
  <si>
    <t xml:space="preserve"> 771</t>
  </si>
  <si>
    <t>Commerce City</t>
  </si>
  <si>
    <t xml:space="preserve"> 772</t>
  </si>
  <si>
    <t>Dalton Public Schools</t>
  </si>
  <si>
    <t xml:space="preserve"> 773</t>
  </si>
  <si>
    <t>City Schools of Decatur</t>
  </si>
  <si>
    <t xml:space="preserve"> 774</t>
  </si>
  <si>
    <t>Dublin City</t>
  </si>
  <si>
    <t xml:space="preserve"> 776</t>
  </si>
  <si>
    <t>Gainesville City</t>
  </si>
  <si>
    <t xml:space="preserve"> 779</t>
  </si>
  <si>
    <t>Jefferson City</t>
  </si>
  <si>
    <t xml:space="preserve"> 781</t>
  </si>
  <si>
    <t>Marietta City</t>
  </si>
  <si>
    <t xml:space="preserve"> 7820108</t>
  </si>
  <si>
    <t>State Specialty Schools I-Mountain Education High School</t>
  </si>
  <si>
    <t xml:space="preserve"> 7820110</t>
  </si>
  <si>
    <t>State Specialty Schools I-Odyssey Charter School</t>
  </si>
  <si>
    <t xml:space="preserve"> 7820120</t>
  </si>
  <si>
    <t>State Specialty Schools I-Georgia Cyber Academy (Virtual)</t>
  </si>
  <si>
    <t xml:space="preserve"> 7820121</t>
  </si>
  <si>
    <t>State Specialty Schools I-Utopian Academy for the Arts Charter School</t>
  </si>
  <si>
    <t xml:space="preserve"> 7820212</t>
  </si>
  <si>
    <t>State Specialty Schools I-Cherokee Charter Academy</t>
  </si>
  <si>
    <t xml:space="preserve"> 7820412</t>
  </si>
  <si>
    <t>State Specialty Schools I-Georgia Connections Academy (Virtual)</t>
  </si>
  <si>
    <t xml:space="preserve"> 7820612</t>
  </si>
  <si>
    <t>State Specialty Schools I-Ivy Preparatory Academy, Inc</t>
  </si>
  <si>
    <t xml:space="preserve"> 7820613</t>
  </si>
  <si>
    <t>State Specialty Schools I-Foothills Regional High School</t>
  </si>
  <si>
    <t xml:space="preserve"> 7820614</t>
  </si>
  <si>
    <t>State Specialty Schools I-International Charter School of Atlanta</t>
  </si>
  <si>
    <t xml:space="preserve"> 7820615</t>
  </si>
  <si>
    <t>State Specialty Schools I-Scintilla Charter Academy</t>
  </si>
  <si>
    <t xml:space="preserve"> 7820616</t>
  </si>
  <si>
    <t>State Specialty Schools I-Georgia School for Innovation and the Classics</t>
  </si>
  <si>
    <t xml:space="preserve"> 7820617</t>
  </si>
  <si>
    <t>State Specialty Schools I-Dubois Integrity Academy</t>
  </si>
  <si>
    <t xml:space="preserve"> 7820618</t>
  </si>
  <si>
    <t>State Specialty Schools I-Coastal Plains High School</t>
  </si>
  <si>
    <t xml:space="preserve"> 7830103</t>
  </si>
  <si>
    <t>State Specialty Schools II-Statesboro STEAM Academy</t>
  </si>
  <si>
    <t xml:space="preserve"> 7830210</t>
  </si>
  <si>
    <t>State Specialty Schools II-Pataula Charter Academy</t>
  </si>
  <si>
    <t xml:space="preserve"> 7830310</t>
  </si>
  <si>
    <t>State Specialty Schools II-Fulton Leadership Academy</t>
  </si>
  <si>
    <t xml:space="preserve"> 7830410</t>
  </si>
  <si>
    <t>State Specialty Schools II-Atlanta Heights Charter School</t>
  </si>
  <si>
    <t xml:space="preserve"> 7830610</t>
  </si>
  <si>
    <t>State Specialty Schools II-Coweta Charter Academy</t>
  </si>
  <si>
    <t xml:space="preserve"> 7830611</t>
  </si>
  <si>
    <t>State Specialty Schools II-Cirrus Charter Academy</t>
  </si>
  <si>
    <t xml:space="preserve"> 7830612</t>
  </si>
  <si>
    <t>State Specialty Schools II-Southwest Georgia S.T.E.M. Charter Academy</t>
  </si>
  <si>
    <t xml:space="preserve"> 7830613</t>
  </si>
  <si>
    <t>State Specialty Schools II-Brookhaven Innovation Academy</t>
  </si>
  <si>
    <t xml:space="preserve"> 7830614</t>
  </si>
  <si>
    <t>State Specialty Schools II-Liberty Tech Charter Academy</t>
  </si>
  <si>
    <t xml:space="preserve"> 7830615</t>
  </si>
  <si>
    <t>State Specialty Schools II-Genesis Innovation Academy for Boys</t>
  </si>
  <si>
    <t xml:space="preserve"> 7830616</t>
  </si>
  <si>
    <t>State Specialty Schools II-Genesis Innovation Academy for Girls</t>
  </si>
  <si>
    <t xml:space="preserve"> 7830617</t>
  </si>
  <si>
    <t>State Specialty Schools II-Resurgence Hall Charter School</t>
  </si>
  <si>
    <t xml:space="preserve"> 7830618</t>
  </si>
  <si>
    <t>State Specialty Schools II-SAIL Charter Academy - School for Arts-Infused Learning</t>
  </si>
  <si>
    <t xml:space="preserve"> 7830619</t>
  </si>
  <si>
    <t>State Specialty Schools II-International Academy of Smyrna</t>
  </si>
  <si>
    <t xml:space="preserve"> 7830620</t>
  </si>
  <si>
    <t>State Specialty Schools II-International Charter Academy of Georgia</t>
  </si>
  <si>
    <t xml:space="preserve"> 7830621</t>
  </si>
  <si>
    <t>State Specialty Schools II-SLAM Academy of Atlanta</t>
  </si>
  <si>
    <t xml:space="preserve"> 7830623</t>
  </si>
  <si>
    <t>State Specialty Schools II-Academy For Classical Education</t>
  </si>
  <si>
    <t xml:space="preserve"> 7830624</t>
  </si>
  <si>
    <t>State Specialty Schools II-Spring Creek Charter Academy</t>
  </si>
  <si>
    <t xml:space="preserve"> 7830625</t>
  </si>
  <si>
    <t>State Specialty Schools II-Yi Hwang Academy of Language Excellence</t>
  </si>
  <si>
    <t xml:space="preserve"> 7830626</t>
  </si>
  <si>
    <t>State Specialty Schools II-Furlow Charter School</t>
  </si>
  <si>
    <t xml:space="preserve"> 7830627</t>
  </si>
  <si>
    <t>State Specialty Schools II-Atlanta SMART Academy</t>
  </si>
  <si>
    <t xml:space="preserve"> 7830628</t>
  </si>
  <si>
    <t>State Specialty Schools II-Ethos Classical Charter School</t>
  </si>
  <si>
    <t xml:space="preserve"> 7830630</t>
  </si>
  <si>
    <t>State Specialty Schools II-Baconton Community Charter School</t>
  </si>
  <si>
    <t xml:space="preserve"> 7830632</t>
  </si>
  <si>
    <t>State Specialty Schools II-Atlanta Unbound Academy</t>
  </si>
  <si>
    <t xml:space="preserve"> 7830633</t>
  </si>
  <si>
    <t>State Specialty Schools II-D.E.L.T.A. STEAM Academy</t>
  </si>
  <si>
    <t xml:space="preserve"> 7830634</t>
  </si>
  <si>
    <t>State Specialty Schools II-Georgia Fugees Academy Charter School</t>
  </si>
  <si>
    <t xml:space="preserve"> 7830636</t>
  </si>
  <si>
    <t>State Specialty Schools II-Northwest Classical Academy</t>
  </si>
  <si>
    <t xml:space="preserve"> 7830637</t>
  </si>
  <si>
    <t>State Specialty Schools II-DeKalb Brilliance Academy</t>
  </si>
  <si>
    <t xml:space="preserve"> 7830641</t>
  </si>
  <si>
    <t>State Specialty Schools II-Resurgence Hall Middle Academy</t>
  </si>
  <si>
    <t xml:space="preserve"> 7830642</t>
  </si>
  <si>
    <t>State Specialty Schools II-Destinations Career Academy of Georgia (Virtual)</t>
  </si>
  <si>
    <t xml:space="preserve"> 7830643</t>
  </si>
  <si>
    <t>State Specialty Schools II-Amana Academy West Atlanta</t>
  </si>
  <si>
    <t xml:space="preserve"> 784</t>
  </si>
  <si>
    <t>Pelham City</t>
  </si>
  <si>
    <t xml:space="preserve"> 785</t>
  </si>
  <si>
    <t>Rome City</t>
  </si>
  <si>
    <t xml:space="preserve"> 786</t>
  </si>
  <si>
    <t>Social Circle City</t>
  </si>
  <si>
    <t xml:space="preserve"> 789</t>
  </si>
  <si>
    <t>Thomasville City</t>
  </si>
  <si>
    <t xml:space="preserve"> 791</t>
  </si>
  <si>
    <t>Trion City</t>
  </si>
  <si>
    <t xml:space="preserve"> 792</t>
  </si>
  <si>
    <t>Valdosta City</t>
  </si>
  <si>
    <t xml:space="preserve"> 793</t>
  </si>
  <si>
    <t>Vidalia City</t>
  </si>
  <si>
    <t xml:space="preserve"> State Total</t>
  </si>
  <si>
    <t>1,742,508</t>
  </si>
  <si>
    <t xml:space="preserve">Explanation of Calculation of Expenditures Per Child: </t>
  </si>
  <si>
    <t>Included :</t>
  </si>
  <si>
    <r>
      <rPr>
        <b/>
        <sz val="8"/>
        <color rgb="FF000000"/>
        <rFont val="Arial"/>
      </rPr>
      <t>Funds :</t>
    </r>
  </si>
  <si>
    <r>
      <rPr>
        <sz val="8"/>
        <color rgb="FF000000"/>
        <rFont val="Arial"/>
      </rPr>
      <t>100</t>
    </r>
  </si>
  <si>
    <t>General Fund</t>
  </si>
  <si>
    <t>462</t>
  </si>
  <si>
    <t>TITLE IV</t>
  </si>
  <si>
    <r>
      <rPr>
        <sz val="8"/>
        <color rgb="FF000000"/>
        <rFont val="Arial"/>
      </rPr>
      <t>150</t>
    </r>
  </si>
  <si>
    <t>Consolidated Schoolwide Fund</t>
  </si>
  <si>
    <t>464</t>
  </si>
  <si>
    <t>TITLE V</t>
  </si>
  <si>
    <r>
      <rPr>
        <sz val="8"/>
        <color rgb="FF000000"/>
        <rFont val="Arial"/>
      </rPr>
      <t>370</t>
    </r>
  </si>
  <si>
    <t>Capital Outlay - Exceptional Growth</t>
  </si>
  <si>
    <t>466</t>
  </si>
  <si>
    <t>School Renovation Grant - IDEA</t>
  </si>
  <si>
    <r>
      <rPr>
        <sz val="8"/>
        <color rgb="FF000000"/>
        <rFont val="Arial"/>
      </rPr>
      <t>400</t>
    </r>
  </si>
  <si>
    <t>Federal Consolidated Initiatives - Administration and Schoolwide</t>
  </si>
  <si>
    <t>475</t>
  </si>
  <si>
    <t>E-Rate Federal Communications Program Funds</t>
  </si>
  <si>
    <r>
      <rPr>
        <sz val="8"/>
        <color rgb="FF000000"/>
        <rFont val="Arial"/>
      </rPr>
      <t>402</t>
    </r>
  </si>
  <si>
    <t>Title I</t>
  </si>
  <si>
    <t>477</t>
  </si>
  <si>
    <t>EPA CLEAN SCHOOL BUS FUND</t>
  </si>
  <si>
    <r>
      <rPr>
        <sz val="8"/>
        <color rgb="FF000000"/>
        <rFont val="Arial"/>
      </rPr>
      <t>404</t>
    </r>
  </si>
  <si>
    <t>Special Education</t>
  </si>
  <si>
    <t>478</t>
  </si>
  <si>
    <t>USDA - Fresh Fruits and Vegetable Program</t>
  </si>
  <si>
    <r>
      <rPr>
        <sz val="8"/>
        <color rgb="FF000000"/>
        <rFont val="Arial"/>
      </rPr>
      <t>406</t>
    </r>
  </si>
  <si>
    <t>Vocational Education-Federal Funded</t>
  </si>
  <si>
    <t>480</t>
  </si>
  <si>
    <t>U.S.D.A- Summer Food Program</t>
  </si>
  <si>
    <r>
      <rPr>
        <sz val="8"/>
        <color rgb="FF000000"/>
        <rFont val="Arial"/>
      </rPr>
      <t>408</t>
    </r>
  </si>
  <si>
    <t>Title VI (Includes Title V-B effective FY 18)</t>
  </si>
  <si>
    <t>482</t>
  </si>
  <si>
    <t>Jr. Rotc</t>
  </si>
  <si>
    <r>
      <rPr>
        <sz val="8"/>
        <color rgb="FF000000"/>
        <rFont val="Arial"/>
      </rPr>
      <t>410</t>
    </r>
  </si>
  <si>
    <t>Goals 2000 Educate America - School Improvement Grants</t>
  </si>
  <si>
    <t>483-499</t>
  </si>
  <si>
    <t>RESERVED FOR NON DOE DIRECT FEDERAL FUNDS FOR K-12(FOR LUA USE)</t>
  </si>
  <si>
    <r>
      <rPr>
        <sz val="8"/>
        <color rgb="FF000000"/>
        <rFont val="Arial"/>
      </rPr>
      <t>412</t>
    </r>
  </si>
  <si>
    <t>Drug Free</t>
  </si>
  <si>
    <t>490</t>
  </si>
  <si>
    <t>Grants direct from US Department of Labor</t>
  </si>
  <si>
    <r>
      <rPr>
        <sz val="8"/>
        <color rgb="FF000000"/>
        <rFont val="Arial"/>
      </rPr>
      <t>414</t>
    </r>
  </si>
  <si>
    <t>Title II</t>
  </si>
  <si>
    <t>495</t>
  </si>
  <si>
    <t>ARRA Grants - Not Accounted for Elsewhere</t>
  </si>
  <si>
    <r>
      <rPr>
        <sz val="8"/>
        <color rgb="FF000000"/>
        <rFont val="Arial"/>
      </rPr>
      <t>416</t>
    </r>
  </si>
  <si>
    <t>Race to the Top Grant</t>
  </si>
  <si>
    <t>516</t>
  </si>
  <si>
    <t>WIA</t>
  </si>
  <si>
    <r>
      <rPr>
        <sz val="8"/>
        <color rgb="FF000000"/>
        <rFont val="Arial"/>
      </rPr>
      <t>418</t>
    </r>
  </si>
  <si>
    <t>L4GA - Literacy for Learning, Living, and Leading in Georgia</t>
  </si>
  <si>
    <t>534</t>
  </si>
  <si>
    <t>Migrant Education Agency (Mea)</t>
  </si>
  <si>
    <r>
      <rPr>
        <sz val="8"/>
        <color rgb="FF000000"/>
        <rFont val="Arial"/>
      </rPr>
      <t>420</t>
    </r>
  </si>
  <si>
    <t>Coronavirus Aid, Relief, and Economic Security (CARES) Act and Coronavirus Response and Relief Supplemental Appropriations (CSSRA) Act – ESSER I and ESSER II</t>
  </si>
  <si>
    <t>536</t>
  </si>
  <si>
    <t>Family Connection</t>
  </si>
  <si>
    <r>
      <rPr>
        <sz val="8"/>
        <color rgb="FF000000"/>
        <rFont val="Arial"/>
      </rPr>
      <t>424</t>
    </r>
  </si>
  <si>
    <t>Emergency Immigrant</t>
  </si>
  <si>
    <t>538</t>
  </si>
  <si>
    <t>Georgia Forestry Commission</t>
  </si>
  <si>
    <r>
      <rPr>
        <sz val="8"/>
        <color rgb="FF000000"/>
        <rFont val="Arial"/>
      </rPr>
      <t>426</t>
    </r>
  </si>
  <si>
    <t>Breakfast Startup</t>
  </si>
  <si>
    <t>539</t>
  </si>
  <si>
    <t>Dropout Prevention/Dropout Recovery Grants</t>
  </si>
  <si>
    <r>
      <rPr>
        <sz val="8"/>
        <color rgb="FF000000"/>
        <rFont val="Arial"/>
      </rPr>
      <t>428</t>
    </r>
  </si>
  <si>
    <t>Nutrition Education</t>
  </si>
  <si>
    <t>540</t>
  </si>
  <si>
    <t>Children And Youth Coordinating Council/Governors Office for Children and Families</t>
  </si>
  <si>
    <r>
      <rPr>
        <sz val="8"/>
        <color rgb="FF000000"/>
        <rFont val="Arial"/>
      </rPr>
      <t>430</t>
    </r>
  </si>
  <si>
    <t>Charter Schools - Federal</t>
  </si>
  <si>
    <t>542</t>
  </si>
  <si>
    <t>Georgia Council For The Arts</t>
  </si>
  <si>
    <r>
      <rPr>
        <sz val="8"/>
        <color rgb="FF000000"/>
        <rFont val="Arial"/>
      </rPr>
      <t>432</t>
    </r>
  </si>
  <si>
    <t>Education Of Homeless Children</t>
  </si>
  <si>
    <t>544</t>
  </si>
  <si>
    <t>Georgia Child Care Council</t>
  </si>
  <si>
    <r>
      <rPr>
        <sz val="8"/>
        <color rgb="FF000000"/>
        <rFont val="Arial"/>
      </rPr>
      <t>434</t>
    </r>
  </si>
  <si>
    <t>Learn And Serve America</t>
  </si>
  <si>
    <t>546</t>
  </si>
  <si>
    <t>Georgia Department Of Community Affairs</t>
  </si>
  <si>
    <r>
      <rPr>
        <sz val="8"/>
        <color rgb="FF000000"/>
        <rFont val="Arial"/>
      </rPr>
      <t>436</t>
    </r>
  </si>
  <si>
    <t>HHS Aids Education</t>
  </si>
  <si>
    <t>548</t>
  </si>
  <si>
    <t>Georgia Department of Human Resources</t>
  </si>
  <si>
    <r>
      <rPr>
        <sz val="8"/>
        <color rgb="FF000000"/>
        <rFont val="Arial"/>
      </rPr>
      <t>438</t>
    </r>
  </si>
  <si>
    <t>Transition Grant Programs</t>
  </si>
  <si>
    <t>549</t>
  </si>
  <si>
    <t>Governor's Office of Highway Safety</t>
  </si>
  <si>
    <r>
      <rPr>
        <sz val="8"/>
        <color rgb="FF000000"/>
        <rFont val="Arial"/>
      </rPr>
      <t>440</t>
    </r>
  </si>
  <si>
    <t>Georgia Sea Bilingual Project</t>
  </si>
  <si>
    <t>550-559</t>
  </si>
  <si>
    <t>Reserved For K-12 Grants From Sources Other Than State Or Federal (For Lua Use)</t>
  </si>
  <si>
    <r>
      <rPr>
        <sz val="8"/>
        <color rgb="FF000000"/>
        <rFont val="Arial"/>
      </rPr>
      <t>442</t>
    </r>
  </si>
  <si>
    <t>Technology Literacy Challenge Fund</t>
  </si>
  <si>
    <t>570</t>
  </si>
  <si>
    <t>K-12 (Lottery)</t>
  </si>
  <si>
    <r>
      <rPr>
        <sz val="8"/>
        <color rgb="FF000000"/>
        <rFont val="Arial"/>
      </rPr>
      <t>444</t>
    </r>
  </si>
  <si>
    <t>Christa Mcauliffe Fellowship Program</t>
  </si>
  <si>
    <t>580</t>
  </si>
  <si>
    <t>All Other Special Revenue/Other Systems Or Organizations(For Lua Use)</t>
  </si>
  <si>
    <r>
      <rPr>
        <sz val="8"/>
        <color rgb="FF000000"/>
        <rFont val="Arial"/>
      </rPr>
      <t>446</t>
    </r>
  </si>
  <si>
    <t>Nutrition Education Developmental Project-Federal Funded Grants</t>
  </si>
  <si>
    <t>581-588</t>
  </si>
  <si>
    <t>All Other Special Revenue/Other Systems Or Organizations</t>
  </si>
  <si>
    <r>
      <rPr>
        <sz val="8"/>
        <color rgb="FF000000"/>
        <rFont val="Arial"/>
      </rPr>
      <t>447-479</t>
    </r>
  </si>
  <si>
    <t>Reserved For Additional Doe Federal Grants</t>
  </si>
  <si>
    <t>589</t>
  </si>
  <si>
    <t>Governmental Funds _ Other</t>
  </si>
  <si>
    <r>
      <rPr>
        <sz val="8"/>
        <color rgb="FF000000"/>
        <rFont val="Arial"/>
      </rPr>
      <t>448</t>
    </r>
  </si>
  <si>
    <t>American Rescue Plan (ARP) Act - ESSER III</t>
  </si>
  <si>
    <t>590-597</t>
  </si>
  <si>
    <t>Permanent Fund</t>
  </si>
  <si>
    <r>
      <rPr>
        <sz val="8"/>
        <color rgb="FF000000"/>
        <rFont val="Arial"/>
      </rPr>
      <t>458</t>
    </r>
  </si>
  <si>
    <t>Stronger Connections Grant Program</t>
  </si>
  <si>
    <t>598</t>
  </si>
  <si>
    <t>Fiscal Agent (for separate Reporting on Financial Statements)</t>
  </si>
  <si>
    <r>
      <rPr>
        <sz val="8"/>
        <color rgb="FF000000"/>
        <rFont val="Arial"/>
      </rPr>
      <t>460</t>
    </r>
  </si>
  <si>
    <t>TITLE III</t>
  </si>
  <si>
    <t>599</t>
  </si>
  <si>
    <t>Local Charter Schools (Start up)</t>
  </si>
  <si>
    <r>
      <rPr>
        <b/>
        <sz val="8"/>
        <color rgb="FF000000"/>
        <rFont val="Arial"/>
      </rPr>
      <t>Functions :</t>
    </r>
  </si>
  <si>
    <r>
      <rPr>
        <sz val="8"/>
        <color rgb="FF000000"/>
        <rFont val="Arial"/>
      </rPr>
      <t>1000</t>
    </r>
  </si>
  <si>
    <t>INSTRUCTION</t>
  </si>
  <si>
    <t>2400</t>
  </si>
  <si>
    <t>SCHOOL ADMINISTRATION</t>
  </si>
  <si>
    <r>
      <rPr>
        <sz val="8"/>
        <color rgb="FF000000"/>
        <rFont val="Arial"/>
      </rPr>
      <t>2100</t>
    </r>
  </si>
  <si>
    <t>PUPIL SERVICES</t>
  </si>
  <si>
    <t>2500</t>
  </si>
  <si>
    <t>SUPPORT SERVICES - BUSINESS</t>
  </si>
  <si>
    <r>
      <rPr>
        <sz val="8"/>
        <color rgb="FF000000"/>
        <rFont val="Arial"/>
      </rPr>
      <t>2210</t>
    </r>
  </si>
  <si>
    <t>IMPROVEMENT OF INSTRUCTIONAL SERVICES</t>
  </si>
  <si>
    <t>2600</t>
  </si>
  <si>
    <t>MAINTENANCE AND OPERATION OF PLANT SERVICES</t>
  </si>
  <si>
    <r>
      <rPr>
        <sz val="8"/>
        <color rgb="FF000000"/>
        <rFont val="Arial"/>
      </rPr>
      <t>2213</t>
    </r>
  </si>
  <si>
    <t>INSTRUCTIONAL STAFF TRAINING</t>
  </si>
  <si>
    <t>2700</t>
  </si>
  <si>
    <t>STUDENT TRANSPORTATION SERVICE</t>
  </si>
  <si>
    <r>
      <rPr>
        <sz val="8"/>
        <color rgb="FF000000"/>
        <rFont val="Arial"/>
      </rPr>
      <t>2220</t>
    </r>
  </si>
  <si>
    <t>EDUCATIONAL MEDIA SERVICES</t>
  </si>
  <si>
    <t>2800</t>
  </si>
  <si>
    <t>SUPPORT SERVICES - CENTRAL</t>
  </si>
  <si>
    <r>
      <rPr>
        <sz val="8"/>
        <color rgb="FF000000"/>
        <rFont val="Arial"/>
      </rPr>
      <t>2230</t>
    </r>
  </si>
  <si>
    <t>FEDERAL GRANT ADMINISTRATION</t>
  </si>
  <si>
    <t>2900</t>
  </si>
  <si>
    <t>OTHER SUPPORT SERVICES</t>
  </si>
  <si>
    <r>
      <rPr>
        <sz val="8"/>
        <color rgb="FF000000"/>
        <rFont val="Arial"/>
      </rPr>
      <t>2300</t>
    </r>
  </si>
  <si>
    <t>GENERAL ADMINISTRATION</t>
  </si>
  <si>
    <t>Excluded :</t>
  </si>
  <si>
    <r>
      <rPr>
        <sz val="8"/>
        <color rgb="FF000000"/>
        <rFont val="Arial"/>
      </rPr>
      <t>200</t>
    </r>
  </si>
  <si>
    <t>Debt Service Fund</t>
  </si>
  <si>
    <t>693</t>
  </si>
  <si>
    <t>Enterprise Fund</t>
  </si>
  <si>
    <r>
      <rPr>
        <sz val="8"/>
        <color rgb="FF000000"/>
        <rFont val="Arial"/>
      </rPr>
      <t>300</t>
    </r>
  </si>
  <si>
    <t>Capital Projects Fund</t>
  </si>
  <si>
    <t>700</t>
  </si>
  <si>
    <t>Trust And Agency Funds</t>
  </si>
  <si>
    <r>
      <rPr>
        <sz val="8"/>
        <color rgb="FF000000"/>
        <rFont val="Arial"/>
      </rPr>
      <t>359</t>
    </r>
  </si>
  <si>
    <t>Capital Projects Fund - Charter Schools</t>
  </si>
  <si>
    <t>705</t>
  </si>
  <si>
    <t>Principal Accounts-Activity Funds</t>
  </si>
  <si>
    <r>
      <rPr>
        <sz val="8"/>
        <color rgb="FF000000"/>
        <rFont val="Arial"/>
      </rPr>
      <t>380</t>
    </r>
  </si>
  <si>
    <t>Capital Outlay - School Renovation (Federal)</t>
  </si>
  <si>
    <t>710</t>
  </si>
  <si>
    <t>Expendable Trust Funds</t>
  </si>
  <si>
    <r>
      <rPr>
        <sz val="8"/>
        <color rgb="FF000000"/>
        <rFont val="Arial"/>
      </rPr>
      <t>390</t>
    </r>
  </si>
  <si>
    <t>Construction Grants - Impact Aid (Section 7007)</t>
  </si>
  <si>
    <t>715</t>
  </si>
  <si>
    <t>Principal Accounts-Trust Funds</t>
  </si>
  <si>
    <r>
      <rPr>
        <sz val="8"/>
        <color rgb="FF000000"/>
        <rFont val="Arial"/>
      </rPr>
      <t>422</t>
    </r>
  </si>
  <si>
    <t>Even Start</t>
  </si>
  <si>
    <t>720</t>
  </si>
  <si>
    <t>Nonexpendable Trust Funds</t>
  </si>
  <si>
    <r>
      <rPr>
        <sz val="8"/>
        <color rgb="FF000000"/>
        <rFont val="Arial"/>
      </rPr>
      <t>500</t>
    </r>
  </si>
  <si>
    <t>Principal Accounts-Governmental Funds</t>
  </si>
  <si>
    <t>725</t>
  </si>
  <si>
    <t>Principal Accounts-Nonexpendable Trust Funds</t>
  </si>
  <si>
    <r>
      <rPr>
        <sz val="8"/>
        <color rgb="FF000000"/>
        <rFont val="Arial"/>
      </rPr>
      <t>505</t>
    </r>
  </si>
  <si>
    <t>Principal Accounts - Local Charter Schools - Governmental Funds</t>
  </si>
  <si>
    <t>730</t>
  </si>
  <si>
    <t>Pension Trust Funds</t>
  </si>
  <si>
    <r>
      <rPr>
        <sz val="8"/>
        <color rgb="FF000000"/>
        <rFont val="Arial"/>
      </rPr>
      <t>510</t>
    </r>
  </si>
  <si>
    <t>Adult Education</t>
  </si>
  <si>
    <t>740</t>
  </si>
  <si>
    <t>Agency Funds</t>
  </si>
  <si>
    <r>
      <rPr>
        <sz val="8"/>
        <color rgb="FF000000"/>
        <rFont val="Arial"/>
      </rPr>
      <t>512</t>
    </r>
  </si>
  <si>
    <t>Post Secondary Vocational Education</t>
  </si>
  <si>
    <t>759</t>
  </si>
  <si>
    <t xml:space="preserve">Principal Accounts - Local Charter Schools - Agency Funds </t>
  </si>
  <si>
    <r>
      <rPr>
        <sz val="8"/>
        <color rgb="FF000000"/>
        <rFont val="Arial"/>
      </rPr>
      <t>514</t>
    </r>
  </si>
  <si>
    <t>Headstart</t>
  </si>
  <si>
    <t>800</t>
  </si>
  <si>
    <t>General Fixed Assets Account Group</t>
  </si>
  <si>
    <r>
      <rPr>
        <sz val="8"/>
        <color rgb="FF000000"/>
        <rFont val="Arial"/>
      </rPr>
      <t>530</t>
    </r>
  </si>
  <si>
    <t>Glrs Grant</t>
  </si>
  <si>
    <t>801</t>
  </si>
  <si>
    <t>Capital Assets - Governmental Funds</t>
  </si>
  <si>
    <r>
      <rPr>
        <sz val="8"/>
        <color rgb="FF000000"/>
        <rFont val="Arial"/>
      </rPr>
      <t>532</t>
    </r>
  </si>
  <si>
    <t>GNETS - State And Federal Grants</t>
  </si>
  <si>
    <t>859</t>
  </si>
  <si>
    <t>Capital Assets - Governmental Funds - Charter Schools</t>
  </si>
  <si>
    <r>
      <rPr>
        <sz val="8"/>
        <color rgb="FF000000"/>
        <rFont val="Arial"/>
      </rPr>
      <t>560</t>
    </r>
  </si>
  <si>
    <t>Pre-Kindergarten (Lottery)</t>
  </si>
  <si>
    <t>900</t>
  </si>
  <si>
    <t>General Long-Term Debt - Governmental Funds</t>
  </si>
  <si>
    <r>
      <rPr>
        <sz val="8"/>
        <color rgb="FF000000"/>
        <rFont val="Arial"/>
      </rPr>
      <t>600</t>
    </r>
  </si>
  <si>
    <t>School Nutrition Service Fund</t>
  </si>
  <si>
    <t>902</t>
  </si>
  <si>
    <t>Pension Activity - Districtwide</t>
  </si>
  <si>
    <r>
      <rPr>
        <sz val="8"/>
        <color rgb="FF000000"/>
        <rFont val="Arial"/>
      </rPr>
      <t>659</t>
    </r>
  </si>
  <si>
    <t>School Nutrition Service Fund - Charter Schools</t>
  </si>
  <si>
    <t>904</t>
  </si>
  <si>
    <t>Other Post-Employment Benefits (OPEB) – Government-wide</t>
  </si>
  <si>
    <r>
      <rPr>
        <sz val="8"/>
        <color rgb="FF000000"/>
        <rFont val="Arial"/>
      </rPr>
      <t>690</t>
    </r>
  </si>
  <si>
    <t>Internal Service Fund</t>
  </si>
  <si>
    <t>959</t>
  </si>
  <si>
    <t>General Long-Term Debt - Governmental Funds  - Charter Schools</t>
  </si>
  <si>
    <r>
      <rPr>
        <sz val="8"/>
        <color rgb="FF000000"/>
        <rFont val="Arial"/>
      </rPr>
      <t>2660</t>
    </r>
  </si>
  <si>
    <t>SCHOOL SAFETY AND SECURITY</t>
  </si>
  <si>
    <t>4000</t>
  </si>
  <si>
    <t>FACILITIES ACQUISITION AND CONSTRUCTION SERVICES</t>
  </si>
  <si>
    <r>
      <rPr>
        <sz val="8"/>
        <color rgb="FF000000"/>
        <rFont val="Arial"/>
      </rPr>
      <t>3100</t>
    </r>
  </si>
  <si>
    <t>SCHOOL NUTRITION PROGRAM</t>
  </si>
  <si>
    <t>5000</t>
  </si>
  <si>
    <t>OTHER OUTLAYS</t>
  </si>
  <si>
    <r>
      <rPr>
        <sz val="8"/>
        <color rgb="FF000000"/>
        <rFont val="Arial"/>
      </rPr>
      <t>3200</t>
    </r>
  </si>
  <si>
    <t>ENTERPRISE OPERATIONS</t>
  </si>
  <si>
    <t>5100</t>
  </si>
  <si>
    <t>DEBT SERVICE</t>
  </si>
  <si>
    <r>
      <rPr>
        <sz val="8"/>
        <color rgb="FF000000"/>
        <rFont val="Arial"/>
      </rPr>
      <t>3300</t>
    </r>
  </si>
  <si>
    <t>COMMUNITY SERVICES OPERATIONS</t>
  </si>
  <si>
    <r>
      <rPr>
        <b/>
        <sz val="8"/>
        <color rgb="FF000000"/>
        <rFont val="Arial"/>
      </rPr>
      <t>Object Code : Beginning with FY 2023 Data</t>
    </r>
  </si>
  <si>
    <r>
      <rPr>
        <sz val="8"/>
        <color rgb="FF000000"/>
        <rFont val="Arial"/>
      </rPr>
      <t>594</t>
    </r>
  </si>
  <si>
    <t>Payments to Charter Schools</t>
  </si>
  <si>
    <r>
      <rPr>
        <sz val="8"/>
        <color rgb="FF000000"/>
        <rFont val="Arial"/>
      </rPr>
      <t>754</t>
    </r>
  </si>
  <si>
    <t>Leased Asset Expense - Present Value</t>
  </si>
  <si>
    <r>
      <rPr>
        <sz val="8"/>
        <color rgb="FF000000"/>
        <rFont val="Arial"/>
      </rPr>
      <t>755</t>
    </r>
  </si>
  <si>
    <t>Leased Information Technology Asset Expense - Present Value</t>
  </si>
  <si>
    <r>
      <rPr>
        <sz val="8"/>
        <color rgb="FF000000"/>
        <rFont val="Arial"/>
      </rPr>
      <t>756</t>
    </r>
  </si>
  <si>
    <t>SBITAs Asset Expense - Present Value</t>
  </si>
  <si>
    <r>
      <rPr>
        <sz val="8"/>
        <color rgb="FF000000"/>
        <rFont val="Arial"/>
      </rPr>
      <t>757</t>
    </r>
  </si>
  <si>
    <t>Financed Purchase Arrangement Expense - Present Value</t>
  </si>
  <si>
    <r>
      <rPr>
        <sz val="8"/>
        <color rgb="FF000000"/>
        <rFont val="Arial"/>
      </rPr>
      <t>182</t>
    </r>
  </si>
  <si>
    <t>POST Certified Law Enforcement Officers</t>
  </si>
  <si>
    <r>
      <rPr>
        <sz val="8"/>
        <color rgb="FF000000"/>
        <rFont val="Arial"/>
      </rPr>
      <t>183</t>
    </r>
  </si>
  <si>
    <t>SAFETY AND SECURITY PERSONNEL</t>
  </si>
  <si>
    <r>
      <rPr>
        <sz val="8"/>
        <color rgb="FF000000"/>
        <rFont val="Arial"/>
      </rPr>
      <t>335</t>
    </r>
  </si>
  <si>
    <t>Contracted Service - POST Certified Law Enforcement Officers</t>
  </si>
  <si>
    <r>
      <rPr>
        <sz val="8"/>
        <color rgb="FF000000"/>
        <rFont val="Arial"/>
      </rPr>
      <t>336</t>
    </r>
  </si>
  <si>
    <t>Contracted Service - SAFETY AND SECURITY PERSONNEL</t>
  </si>
  <si>
    <t>1,753,422</t>
  </si>
  <si>
    <t>FTE Reported on 2019 QBE Allotment</t>
  </si>
  <si>
    <r>
      <rPr>
        <b/>
        <sz val="14"/>
        <color rgb="FF000000"/>
        <rFont val="Arial"/>
      </rPr>
      <t xml:space="preserve">Georgia Department of Education
</t>
    </r>
    <r>
      <rPr>
        <b/>
        <sz val="12"/>
        <color rgb="FF000000"/>
        <rFont val="Arial"/>
      </rPr>
      <t xml:space="preserve">School System Expenditures
</t>
    </r>
    <r>
      <rPr>
        <b/>
        <sz val="9"/>
        <color rgb="FF000000"/>
        <rFont val="Arial"/>
      </rPr>
      <t>Fiscal Year 2019 Financial Data Collection System</t>
    </r>
  </si>
  <si>
    <t>Students</t>
  </si>
  <si>
    <t>Exp per Students</t>
  </si>
  <si>
    <t>Per FTE Total Revenues</t>
  </si>
  <si>
    <t>Total Revenues</t>
  </si>
  <si>
    <t>% Federal</t>
  </si>
  <si>
    <t>Per FTE Federal</t>
  </si>
  <si>
    <t>Federal Revenues</t>
  </si>
  <si>
    <t>% State</t>
  </si>
  <si>
    <t>Per FTE State</t>
  </si>
  <si>
    <t>State Revenues</t>
  </si>
  <si>
    <t>% Local</t>
  </si>
  <si>
    <t>Per FTE Local</t>
  </si>
  <si>
    <t>Local Revenues</t>
  </si>
  <si>
    <r>
      <rPr>
        <b/>
        <sz val="14"/>
        <color rgb="FF000000"/>
        <rFont val="Arial"/>
        <family val="2"/>
      </rPr>
      <t xml:space="preserve">Georgia Department of Education
</t>
    </r>
    <r>
      <rPr>
        <b/>
        <sz val="12"/>
        <color rgb="FF000000"/>
        <rFont val="Arial"/>
        <family val="2"/>
      </rPr>
      <t xml:space="preserve">School System Revenues
</t>
    </r>
    <r>
      <rPr>
        <b/>
        <sz val="9"/>
        <color rgb="FF000000"/>
        <rFont val="Arial"/>
        <family val="2"/>
      </rPr>
      <t>Fiscal Year 2019 Financial Data Collection System</t>
    </r>
  </si>
  <si>
    <r>
      <rPr>
        <b/>
        <sz val="14"/>
        <color rgb="FF000000"/>
        <rFont val="Arial"/>
        <family val="2"/>
      </rPr>
      <t xml:space="preserve">Georgia Department of Education
</t>
    </r>
    <r>
      <rPr>
        <b/>
        <sz val="12"/>
        <color rgb="FF000000"/>
        <rFont val="Arial"/>
        <family val="2"/>
      </rPr>
      <t xml:space="preserve">School System Revenues
</t>
    </r>
    <r>
      <rPr>
        <b/>
        <sz val="9"/>
        <color rgb="FF000000"/>
        <rFont val="Arial"/>
        <family val="2"/>
      </rPr>
      <t>Fiscal Year 2023 Financial Data Collection System</t>
    </r>
  </si>
  <si>
    <t>Coweta</t>
  </si>
  <si>
    <t>Diff</t>
  </si>
  <si>
    <t>D %</t>
  </si>
  <si>
    <t>Expenses Per FTE</t>
  </si>
  <si>
    <t>System</t>
  </si>
  <si>
    <t>Fayette</t>
  </si>
  <si>
    <t>Local Revenue per FTE</t>
  </si>
  <si>
    <t>1,743,291</t>
  </si>
  <si>
    <t>State Specialty Schools II-RISE Preparatory Charter School</t>
  </si>
  <si>
    <t xml:space="preserve"> 7830647</t>
  </si>
  <si>
    <t>State Specialty Schools II-Sankofa Montessori</t>
  </si>
  <si>
    <t xml:space="preserve"> 7830646</t>
  </si>
  <si>
    <t>State Specialty Schools II-Zest Preparatory Academy School</t>
  </si>
  <si>
    <t xml:space="preserve"> 7830645</t>
  </si>
  <si>
    <t>State Specialty Schools II-The Anchor School</t>
  </si>
  <si>
    <t xml:space="preserve"> 7830644</t>
  </si>
  <si>
    <t>State Specialty Schools II-Liberation Academy</t>
  </si>
  <si>
    <t xml:space="preserve"> 7830640</t>
  </si>
  <si>
    <t>State Specialty Schools II-Miles Ahead Charter School</t>
  </si>
  <si>
    <t xml:space="preserve"> 7830639</t>
  </si>
  <si>
    <t>State Specialty Schools II-PEACE Academy Charter School</t>
  </si>
  <si>
    <t xml:space="preserve"> 7830638</t>
  </si>
  <si>
    <t>State Specialty Schools I-Utopian Academy for the Arts Trilith</t>
  </si>
  <si>
    <t xml:space="preserve"> 7820619</t>
  </si>
  <si>
    <t>FTE Reported on 2024 QBE Allotment</t>
  </si>
  <si>
    <r>
      <rPr>
        <b/>
        <sz val="14"/>
        <color rgb="FF000000"/>
        <rFont val="Arial"/>
      </rPr>
      <t xml:space="preserve">Georgia Department of Education
</t>
    </r>
    <r>
      <rPr>
        <b/>
        <sz val="12"/>
        <color rgb="FF000000"/>
        <rFont val="Arial"/>
      </rPr>
      <t xml:space="preserve">School System Revenues
</t>
    </r>
    <r>
      <rPr>
        <b/>
        <sz val="9"/>
        <color rgb="FF000000"/>
        <rFont val="Arial"/>
      </rPr>
      <t>Fiscal Year 2024 Financial Data Collection System</t>
    </r>
  </si>
  <si>
    <t>1,754,930</t>
  </si>
  <si>
    <t>FTE Reported on 2020 QBE Allotment</t>
  </si>
  <si>
    <r>
      <rPr>
        <b/>
        <sz val="14"/>
        <color rgb="FF000000"/>
        <rFont val="Arial"/>
      </rPr>
      <t xml:space="preserve">Georgia Department of Education
</t>
    </r>
    <r>
      <rPr>
        <b/>
        <sz val="12"/>
        <color rgb="FF000000"/>
        <rFont val="Arial"/>
      </rPr>
      <t xml:space="preserve">School System Revenues
</t>
    </r>
    <r>
      <rPr>
        <b/>
        <sz val="9"/>
        <color rgb="FF000000"/>
        <rFont val="Arial"/>
      </rPr>
      <t>Fiscal Year 2020 Financial Data Collection System</t>
    </r>
  </si>
  <si>
    <r>
      <rPr>
        <b/>
        <sz val="14"/>
        <color rgb="FF000000"/>
        <rFont val="Arial"/>
      </rPr>
      <t xml:space="preserve">Georgia Department of Education
</t>
    </r>
    <r>
      <rPr>
        <b/>
        <sz val="12"/>
        <color rgb="FF000000"/>
        <rFont val="Arial"/>
      </rPr>
      <t xml:space="preserve">School System Expenditures
</t>
    </r>
    <r>
      <rPr>
        <b/>
        <sz val="9"/>
        <color rgb="FF000000"/>
        <rFont val="Arial"/>
      </rPr>
      <t>Fiscal Year 2020 Financial Data Collection System</t>
    </r>
  </si>
  <si>
    <r>
      <rPr>
        <b/>
        <sz val="14"/>
        <color rgb="FF000000"/>
        <rFont val="Arial"/>
      </rPr>
      <t xml:space="preserve">Georgia Department of Education
</t>
    </r>
    <r>
      <rPr>
        <b/>
        <sz val="12"/>
        <color rgb="FF000000"/>
        <rFont val="Arial"/>
      </rPr>
      <t xml:space="preserve">School System Expenditures
</t>
    </r>
    <r>
      <rPr>
        <b/>
        <sz val="9"/>
        <color rgb="FF000000"/>
        <rFont val="Arial"/>
      </rPr>
      <t>Fiscal Year 2024 Financial Data Collection System</t>
    </r>
  </si>
  <si>
    <t>STATE</t>
  </si>
  <si>
    <t>LOCAL</t>
  </si>
  <si>
    <t>Net M&amp;O Digest</t>
  </si>
  <si>
    <t>$ Diff</t>
  </si>
  <si>
    <t>School Tax Millage</t>
  </si>
  <si>
    <t>School Tax</t>
  </si>
  <si>
    <t>Revenue per FTE All Sources</t>
  </si>
  <si>
    <t>Percentage  of Local Share v Total</t>
  </si>
  <si>
    <t>FTE (Students)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</si>
</sst>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[$-10409]#,##0"/>
    <numFmt numFmtId="165" formatCode="[$-10409]#,##0.00"/>
    <numFmt numFmtId="167" formatCode="_(* #,##0_);_(* \(#,##0\);_(* &quot;-&quot;??_);_(@_)"/>
    <numFmt numFmtId="168" formatCode="0.0%"/>
  </numFmts>
  <fonts count="19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14"/>
      <color rgb="FF000000"/>
      <name val="Arial"/>
    </font>
    <font>
      <b/>
      <sz val="9"/>
      <color rgb="FF000000"/>
      <name val="Segoe UI"/>
    </font>
    <font>
      <b/>
      <sz val="9"/>
      <color rgb="FF000000"/>
      <name val="Arial"/>
    </font>
    <font>
      <sz val="9"/>
      <color rgb="FF000000"/>
      <name val="Arial"/>
    </font>
    <font>
      <sz val="10"/>
      <color rgb="FF000000"/>
      <name val="Segoe UI"/>
    </font>
    <font>
      <b/>
      <sz val="8"/>
      <color rgb="FF000000"/>
      <name val="Arial"/>
    </font>
    <font>
      <sz val="8"/>
      <color rgb="FF000000"/>
      <name val="Arial"/>
    </font>
    <font>
      <b/>
      <sz val="10"/>
      <color rgb="FF000000"/>
      <name val="Segoe UI"/>
    </font>
    <font>
      <b/>
      <sz val="12"/>
      <color rgb="FF000000"/>
      <name val="Arial"/>
    </font>
    <font>
      <sz val="11"/>
      <color rgb="FF000000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b/>
      <sz val="9"/>
      <color rgb="FF000000"/>
      <name val="Segoe UI"/>
      <family val="2"/>
    </font>
    <font>
      <b/>
      <sz val="14"/>
      <color rgb="FF000000"/>
      <name val="Arial"/>
      <family val="2"/>
    </font>
    <font>
      <b/>
      <sz val="12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CC"/>
        <bgColor indexed="64"/>
      </patternFill>
    </fill>
  </fills>
  <borders count="5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">
    <xf numFmtId="0" fontId="0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</cellStyleXfs>
  <cellXfs count="73">
    <xf numFmtId="0" fontId="1" fillId="0" borderId="0" xfId="0" applyFont="1"/>
    <xf numFmtId="0" fontId="4" fillId="0" borderId="1" xfId="0" applyFont="1" applyBorder="1" applyAlignment="1">
      <alignment horizontal="center" vertical="top" wrapText="1" readingOrder="1"/>
    </xf>
    <xf numFmtId="0" fontId="5" fillId="0" borderId="1" xfId="0" applyFont="1" applyBorder="1" applyAlignment="1">
      <alignment vertical="top" wrapText="1" readingOrder="1"/>
    </xf>
    <xf numFmtId="164" fontId="5" fillId="0" borderId="1" xfId="0" applyNumberFormat="1" applyFont="1" applyBorder="1" applyAlignment="1">
      <alignment horizontal="right" vertical="top" wrapText="1" readingOrder="1"/>
    </xf>
    <xf numFmtId="165" fontId="5" fillId="0" borderId="1" xfId="0" applyNumberFormat="1" applyFont="1" applyBorder="1" applyAlignment="1">
      <alignment horizontal="right" vertical="top" wrapText="1" readingOrder="1"/>
    </xf>
    <xf numFmtId="0" fontId="5" fillId="0" borderId="1" xfId="0" applyFont="1" applyBorder="1" applyAlignment="1">
      <alignment horizontal="right" vertical="top" wrapText="1" readingOrder="1"/>
    </xf>
    <xf numFmtId="0" fontId="7" fillId="0" borderId="0" xfId="0" applyFont="1" applyAlignment="1">
      <alignment vertical="top" wrapText="1" readingOrder="1"/>
    </xf>
    <xf numFmtId="0" fontId="8" fillId="0" borderId="0" xfId="0" applyFont="1" applyAlignment="1">
      <alignment horizontal="left" vertical="top" wrapText="1" indent="1" readingOrder="1"/>
    </xf>
    <xf numFmtId="0" fontId="8" fillId="0" borderId="0" xfId="0" applyFont="1" applyAlignment="1">
      <alignment vertical="top" wrapText="1" readingOrder="1"/>
    </xf>
    <xf numFmtId="0" fontId="8" fillId="0" borderId="0" xfId="0" applyFont="1" applyAlignment="1">
      <alignment vertical="top" wrapText="1" indent="1" readingOrder="1"/>
    </xf>
    <xf numFmtId="0" fontId="9" fillId="0" borderId="0" xfId="0" applyFont="1" applyAlignment="1">
      <alignment vertical="top" wrapText="1" readingOrder="1"/>
    </xf>
    <xf numFmtId="0" fontId="2" fillId="0" borderId="0" xfId="0" applyFont="1" applyAlignment="1">
      <alignment horizontal="center" vertical="top" wrapText="1" readingOrder="1"/>
    </xf>
    <xf numFmtId="0" fontId="1" fillId="0" borderId="0" xfId="0" applyFont="1"/>
    <xf numFmtId="0" fontId="3" fillId="0" borderId="0" xfId="0" applyFont="1" applyAlignment="1">
      <alignment vertical="top" wrapText="1" readingOrder="1"/>
    </xf>
    <xf numFmtId="0" fontId="4" fillId="0" borderId="0" xfId="0" applyFont="1" applyAlignment="1">
      <alignment vertical="top" wrapText="1" readingOrder="1"/>
    </xf>
    <xf numFmtId="0" fontId="4" fillId="0" borderId="1" xfId="0" applyFont="1" applyBorder="1" applyAlignment="1">
      <alignment horizontal="center" vertical="top" wrapText="1" readingOrder="1"/>
    </xf>
    <xf numFmtId="0" fontId="1" fillId="0" borderId="2" xfId="0" applyFont="1" applyBorder="1" applyAlignment="1">
      <alignment vertical="top" wrapText="1"/>
    </xf>
    <xf numFmtId="0" fontId="6" fillId="0" borderId="0" xfId="0" applyFont="1" applyAlignment="1">
      <alignment vertical="top" wrapText="1" readingOrder="1"/>
    </xf>
    <xf numFmtId="0" fontId="7" fillId="0" borderId="0" xfId="0" applyFont="1" applyAlignment="1">
      <alignment vertical="top" wrapText="1" indent="1" readingOrder="1"/>
    </xf>
    <xf numFmtId="0" fontId="8" fillId="0" borderId="0" xfId="0" applyFont="1" applyAlignment="1">
      <alignment vertical="top" wrapText="1" readingOrder="1"/>
    </xf>
    <xf numFmtId="0" fontId="5" fillId="2" borderId="1" xfId="0" applyFont="1" applyFill="1" applyBorder="1" applyAlignment="1">
      <alignment vertical="top" wrapText="1" readingOrder="1"/>
    </xf>
    <xf numFmtId="164" fontId="5" fillId="2" borderId="1" xfId="0" applyNumberFormat="1" applyFont="1" applyFill="1" applyBorder="1" applyAlignment="1">
      <alignment horizontal="right" vertical="top" wrapText="1" readingOrder="1"/>
    </xf>
    <xf numFmtId="165" fontId="5" fillId="2" borderId="1" xfId="0" applyNumberFormat="1" applyFont="1" applyFill="1" applyBorder="1" applyAlignment="1">
      <alignment horizontal="right" vertical="top" wrapText="1" readingOrder="1"/>
    </xf>
    <xf numFmtId="0" fontId="1" fillId="2" borderId="0" xfId="0" applyFont="1" applyFill="1"/>
    <xf numFmtId="0" fontId="5" fillId="3" borderId="1" xfId="0" applyFont="1" applyFill="1" applyBorder="1" applyAlignment="1">
      <alignment vertical="top" wrapText="1" readingOrder="1"/>
    </xf>
    <xf numFmtId="164" fontId="5" fillId="3" borderId="1" xfId="0" applyNumberFormat="1" applyFont="1" applyFill="1" applyBorder="1" applyAlignment="1">
      <alignment horizontal="right" vertical="top" wrapText="1" readingOrder="1"/>
    </xf>
    <xf numFmtId="165" fontId="5" fillId="3" borderId="1" xfId="0" applyNumberFormat="1" applyFont="1" applyFill="1" applyBorder="1" applyAlignment="1">
      <alignment horizontal="right" vertical="top" wrapText="1" readingOrder="1"/>
    </xf>
    <xf numFmtId="0" fontId="1" fillId="3" borderId="0" xfId="0" applyFont="1" applyFill="1"/>
    <xf numFmtId="0" fontId="1" fillId="0" borderId="0" xfId="0" applyFont="1" applyAlignment="1">
      <alignment horizontal="center"/>
    </xf>
    <xf numFmtId="0" fontId="12" fillId="0" borderId="0" xfId="0" applyFont="1"/>
    <xf numFmtId="0" fontId="12" fillId="0" borderId="0" xfId="0" applyFont="1" applyAlignment="1">
      <alignment horizontal="center"/>
    </xf>
    <xf numFmtId="0" fontId="13" fillId="0" borderId="0" xfId="0" applyFont="1"/>
    <xf numFmtId="165" fontId="14" fillId="0" borderId="1" xfId="0" applyNumberFormat="1" applyFont="1" applyBorder="1" applyAlignment="1">
      <alignment horizontal="right" vertical="top" wrapText="1" readingOrder="1"/>
    </xf>
    <xf numFmtId="0" fontId="14" fillId="0" borderId="1" xfId="0" applyFont="1" applyBorder="1" applyAlignment="1">
      <alignment horizontal="right" vertical="top" wrapText="1" readingOrder="1"/>
    </xf>
    <xf numFmtId="0" fontId="13" fillId="0" borderId="2" xfId="0" applyFont="1" applyBorder="1" applyAlignment="1">
      <alignment vertical="top" wrapText="1"/>
    </xf>
    <xf numFmtId="0" fontId="15" fillId="0" borderId="1" xfId="0" applyFont="1" applyBorder="1" applyAlignment="1">
      <alignment horizontal="center" vertical="top" wrapText="1" readingOrder="1"/>
    </xf>
    <xf numFmtId="164" fontId="14" fillId="0" borderId="1" xfId="0" applyNumberFormat="1" applyFont="1" applyBorder="1" applyAlignment="1">
      <alignment horizontal="right" vertical="top" wrapText="1" readingOrder="1"/>
    </xf>
    <xf numFmtId="0" fontId="14" fillId="0" borderId="1" xfId="0" applyFont="1" applyBorder="1" applyAlignment="1">
      <alignment vertical="top" wrapText="1" readingOrder="1"/>
    </xf>
    <xf numFmtId="0" fontId="15" fillId="0" borderId="1" xfId="0" applyFont="1" applyBorder="1" applyAlignment="1">
      <alignment horizontal="center" vertical="top" wrapText="1" readingOrder="1"/>
    </xf>
    <xf numFmtId="0" fontId="13" fillId="0" borderId="0" xfId="0" applyFont="1"/>
    <xf numFmtId="0" fontId="15" fillId="0" borderId="0" xfId="0" applyFont="1" applyAlignment="1">
      <alignment vertical="top" wrapText="1" readingOrder="1"/>
    </xf>
    <xf numFmtId="0" fontId="16" fillId="0" borderId="0" xfId="0" applyFont="1" applyAlignment="1">
      <alignment vertical="top" wrapText="1" readingOrder="1"/>
    </xf>
    <xf numFmtId="0" fontId="17" fillId="0" borderId="0" xfId="0" applyFont="1" applyAlignment="1">
      <alignment horizontal="center" vertical="top" wrapText="1" readingOrder="1"/>
    </xf>
    <xf numFmtId="43" fontId="1" fillId="0" borderId="0" xfId="1" applyFont="1"/>
    <xf numFmtId="167" fontId="1" fillId="0" borderId="0" xfId="1" applyNumberFormat="1" applyFont="1"/>
    <xf numFmtId="168" fontId="1" fillId="0" borderId="0" xfId="2" applyNumberFormat="1" applyFont="1"/>
    <xf numFmtId="0" fontId="12" fillId="0" borderId="0" xfId="0" applyFont="1" applyAlignment="1">
      <alignment horizontal="center"/>
    </xf>
    <xf numFmtId="0" fontId="12" fillId="0" borderId="3" xfId="0" applyFont="1" applyBorder="1" applyAlignment="1">
      <alignment horizontal="center"/>
    </xf>
    <xf numFmtId="165" fontId="1" fillId="0" borderId="0" xfId="0" applyNumberFormat="1" applyFont="1"/>
    <xf numFmtId="0" fontId="12" fillId="0" borderId="0" xfId="0" applyFont="1" applyAlignment="1">
      <alignment horizontal="right"/>
    </xf>
    <xf numFmtId="0" fontId="12" fillId="0" borderId="3" xfId="0" applyFont="1" applyBorder="1" applyAlignment="1">
      <alignment horizontal="right"/>
    </xf>
    <xf numFmtId="167" fontId="13" fillId="0" borderId="0" xfId="1" applyNumberFormat="1" applyFont="1" applyAlignment="1">
      <alignment horizontal="right"/>
    </xf>
    <xf numFmtId="0" fontId="1" fillId="0" borderId="0" xfId="0" applyFont="1" applyAlignment="1">
      <alignment horizontal="right"/>
    </xf>
    <xf numFmtId="0" fontId="12" fillId="4" borderId="0" xfId="0" applyFont="1" applyFill="1"/>
    <xf numFmtId="0" fontId="1" fillId="4" borderId="0" xfId="0" applyFont="1" applyFill="1"/>
    <xf numFmtId="0" fontId="1" fillId="4" borderId="0" xfId="0" applyFont="1" applyFill="1" applyAlignment="1">
      <alignment horizontal="right"/>
    </xf>
    <xf numFmtId="0" fontId="12" fillId="4" borderId="0" xfId="0" applyFont="1" applyFill="1" applyAlignment="1">
      <alignment horizontal="center"/>
    </xf>
    <xf numFmtId="167" fontId="1" fillId="4" borderId="0" xfId="1" applyNumberFormat="1" applyFont="1" applyFill="1"/>
    <xf numFmtId="167" fontId="1" fillId="4" borderId="0" xfId="1" applyNumberFormat="1" applyFont="1" applyFill="1" applyAlignment="1">
      <alignment horizontal="right"/>
    </xf>
    <xf numFmtId="167" fontId="1" fillId="4" borderId="0" xfId="0" applyNumberFormat="1" applyFont="1" applyFill="1"/>
    <xf numFmtId="168" fontId="1" fillId="4" borderId="0" xfId="2" applyNumberFormat="1" applyFont="1" applyFill="1"/>
    <xf numFmtId="0" fontId="13" fillId="4" borderId="0" xfId="0" applyFont="1" applyFill="1"/>
    <xf numFmtId="2" fontId="1" fillId="4" borderId="0" xfId="0" applyNumberFormat="1" applyFont="1" applyFill="1"/>
    <xf numFmtId="167" fontId="1" fillId="4" borderId="4" xfId="1" applyNumberFormat="1" applyFont="1" applyFill="1" applyBorder="1" applyAlignment="1">
      <alignment horizontal="right"/>
    </xf>
    <xf numFmtId="167" fontId="1" fillId="4" borderId="4" xfId="0" applyNumberFormat="1" applyFont="1" applyFill="1" applyBorder="1"/>
    <xf numFmtId="168" fontId="1" fillId="4" borderId="4" xfId="2" applyNumberFormat="1" applyFont="1" applyFill="1" applyBorder="1"/>
    <xf numFmtId="0" fontId="1" fillId="5" borderId="0" xfId="0" applyFont="1" applyFill="1"/>
    <xf numFmtId="0" fontId="12" fillId="5" borderId="0" xfId="0" applyFont="1" applyFill="1" applyAlignment="1">
      <alignment horizontal="center"/>
    </xf>
    <xf numFmtId="0" fontId="12" fillId="5" borderId="3" xfId="0" applyFont="1" applyFill="1" applyBorder="1" applyAlignment="1">
      <alignment horizontal="center"/>
    </xf>
    <xf numFmtId="0" fontId="13" fillId="5" borderId="0" xfId="0" applyFont="1" applyFill="1"/>
    <xf numFmtId="43" fontId="1" fillId="5" borderId="0" xfId="1" applyFont="1" applyFill="1"/>
    <xf numFmtId="168" fontId="1" fillId="5" borderId="0" xfId="2" applyNumberFormat="1" applyFont="1" applyFill="1"/>
    <xf numFmtId="43" fontId="13" fillId="5" borderId="0" xfId="1" applyFont="1" applyFill="1"/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DC530B-2FA2-40D0-8D30-6E444F44B296}">
  <dimension ref="B2:I227"/>
  <sheetViews>
    <sheetView topLeftCell="A30" workbookViewId="0">
      <selection activeCell="I42" sqref="I42"/>
    </sheetView>
  </sheetViews>
  <sheetFormatPr defaultRowHeight="14.4" x14ac:dyDescent="0.3"/>
  <cols>
    <col min="2" max="2" width="13.5546875" customWidth="1"/>
    <col min="6" max="6" width="12" bestFit="1" customWidth="1"/>
  </cols>
  <sheetData>
    <row r="2" spans="2:7" x14ac:dyDescent="0.3">
      <c r="C2" s="28" t="s">
        <v>728</v>
      </c>
      <c r="D2" s="28"/>
      <c r="F2" t="s">
        <v>729</v>
      </c>
    </row>
    <row r="3" spans="2:7" x14ac:dyDescent="0.3">
      <c r="B3" s="1" t="s">
        <v>5</v>
      </c>
      <c r="C3" s="30">
        <v>2023</v>
      </c>
      <c r="D3" s="30">
        <v>2019</v>
      </c>
      <c r="F3" s="30">
        <v>2023</v>
      </c>
      <c r="G3" s="30">
        <v>2019</v>
      </c>
    </row>
    <row r="4" spans="2:7" x14ac:dyDescent="0.3">
      <c r="B4" s="2" t="s">
        <v>24</v>
      </c>
      <c r="C4">
        <f>VLOOKUP(B4,'2023 (2)'!C$7:D$231,2,FALSE)</f>
        <v>3330</v>
      </c>
      <c r="D4">
        <f>VLOOKUP(B4,'2019 Pure'!C$7:D$216,2,FALSE)</f>
        <v>3434</v>
      </c>
      <c r="F4">
        <f>+VLOOKUP(B4,'2023 (2)'!C$8:U$300,19,FALSE)</f>
        <v>13379.79</v>
      </c>
      <c r="G4">
        <f>VLOOKUP(B4,'2019 Pure'!C$8:U$300,19,FALSE)</f>
        <v>10261.19</v>
      </c>
    </row>
    <row r="5" spans="2:7" x14ac:dyDescent="0.3">
      <c r="B5" s="2" t="s">
        <v>26</v>
      </c>
      <c r="C5">
        <f>VLOOKUP(B5,'2023 (2)'!C$7:D$231,2,FALSE)</f>
        <v>1594</v>
      </c>
      <c r="D5">
        <f>VLOOKUP(B5,'2019 Pure'!C$7:D$216,2,FALSE)</f>
        <v>1640</v>
      </c>
      <c r="F5">
        <f>+VLOOKUP(B5,'2023 (2)'!C$8:U$300,19,FALSE)</f>
        <v>14350.26</v>
      </c>
      <c r="G5">
        <f>VLOOKUP(B5,'2019 Pure'!C$8:U$300,19,FALSE)</f>
        <v>10233.19</v>
      </c>
    </row>
    <row r="6" spans="2:7" x14ac:dyDescent="0.3">
      <c r="B6" s="2" t="s">
        <v>28</v>
      </c>
      <c r="C6">
        <f>VLOOKUP(B6,'2023 (2)'!C$7:D$231,2,FALSE)</f>
        <v>2067</v>
      </c>
      <c r="D6">
        <f>VLOOKUP(B6,'2019 Pure'!C$7:D$216,2,FALSE)</f>
        <v>2081</v>
      </c>
      <c r="F6">
        <f>+VLOOKUP(B6,'2023 (2)'!C$8:U$300,19,FALSE)</f>
        <v>13782.55</v>
      </c>
      <c r="G6">
        <f>VLOOKUP(B6,'2019 Pure'!C$8:U$300,19,FALSE)</f>
        <v>10354.26</v>
      </c>
    </row>
    <row r="7" spans="2:7" x14ac:dyDescent="0.3">
      <c r="B7" s="2" t="s">
        <v>30</v>
      </c>
      <c r="C7">
        <f>VLOOKUP(B7,'2023 (2)'!C$7:D$231,2,FALSE)</f>
        <v>288</v>
      </c>
      <c r="D7">
        <f>VLOOKUP(B7,'2019 Pure'!C$7:D$216,2,FALSE)</f>
        <v>273</v>
      </c>
      <c r="F7">
        <f>+VLOOKUP(B7,'2023 (2)'!C$8:U$300,19,FALSE)</f>
        <v>19547.11</v>
      </c>
      <c r="G7">
        <f>VLOOKUP(B7,'2019 Pure'!C$8:U$300,19,FALSE)</f>
        <v>18273.900000000001</v>
      </c>
    </row>
    <row r="8" spans="2:7" x14ac:dyDescent="0.3">
      <c r="B8" s="2" t="s">
        <v>32</v>
      </c>
      <c r="C8">
        <f>VLOOKUP(B8,'2023 (2)'!C$7:D$231,2,FALSE)</f>
        <v>4424</v>
      </c>
      <c r="D8">
        <f>VLOOKUP(B8,'2019 Pure'!C$7:D$216,2,FALSE)</f>
        <v>4836</v>
      </c>
      <c r="F8">
        <f>+VLOOKUP(B8,'2023 (2)'!C$8:U$300,19,FALSE)</f>
        <v>13851.91</v>
      </c>
      <c r="G8">
        <f>VLOOKUP(B8,'2019 Pure'!C$8:U$300,19,FALSE)</f>
        <v>10092.82</v>
      </c>
    </row>
    <row r="9" spans="2:7" x14ac:dyDescent="0.3">
      <c r="B9" s="2" t="s">
        <v>34</v>
      </c>
      <c r="C9">
        <f>VLOOKUP(B9,'2023 (2)'!C$7:D$231,2,FALSE)</f>
        <v>2874</v>
      </c>
      <c r="D9">
        <f>VLOOKUP(B9,'2019 Pure'!C$7:D$216,2,FALSE)</f>
        <v>2782</v>
      </c>
      <c r="F9">
        <f>+VLOOKUP(B9,'2023 (2)'!C$8:U$300,19,FALSE)</f>
        <v>12626.87</v>
      </c>
      <c r="G9">
        <f>VLOOKUP(B9,'2019 Pure'!C$8:U$300,19,FALSE)</f>
        <v>10457.86</v>
      </c>
    </row>
    <row r="10" spans="2:7" x14ac:dyDescent="0.3">
      <c r="B10" s="2" t="s">
        <v>36</v>
      </c>
      <c r="C10">
        <f>VLOOKUP(B10,'2023 (2)'!C$7:D$231,2,FALSE)</f>
        <v>14949</v>
      </c>
      <c r="D10">
        <f>VLOOKUP(B10,'2019 Pure'!C$7:D$216,2,FALSE)</f>
        <v>13983</v>
      </c>
      <c r="F10">
        <f>+VLOOKUP(B10,'2023 (2)'!C$8:U$300,19,FALSE)</f>
        <v>11697.66</v>
      </c>
      <c r="G10">
        <f>VLOOKUP(B10,'2019 Pure'!C$8:U$300,19,FALSE)</f>
        <v>9237.67</v>
      </c>
    </row>
    <row r="11" spans="2:7" x14ac:dyDescent="0.3">
      <c r="B11" s="2" t="s">
        <v>38</v>
      </c>
      <c r="C11">
        <f>VLOOKUP(B11,'2023 (2)'!C$7:D$231,2,FALSE)</f>
        <v>13484</v>
      </c>
      <c r="D11">
        <f>VLOOKUP(B11,'2019 Pure'!C$7:D$216,2,FALSE)</f>
        <v>13182</v>
      </c>
      <c r="F11">
        <f>+VLOOKUP(B11,'2023 (2)'!C$8:U$300,19,FALSE)</f>
        <v>13128.38</v>
      </c>
      <c r="G11">
        <f>VLOOKUP(B11,'2019 Pure'!C$8:U$300,19,FALSE)</f>
        <v>9569.9599999999991</v>
      </c>
    </row>
    <row r="12" spans="2:7" x14ac:dyDescent="0.3">
      <c r="B12" s="2" t="s">
        <v>40</v>
      </c>
      <c r="C12">
        <f>VLOOKUP(B12,'2023 (2)'!C$7:D$231,2,FALSE)</f>
        <v>2828</v>
      </c>
      <c r="D12">
        <f>VLOOKUP(B12,'2019 Pure'!C$7:D$216,2,FALSE)</f>
        <v>2968</v>
      </c>
      <c r="F12">
        <f>+VLOOKUP(B12,'2023 (2)'!C$8:U$300,19,FALSE)</f>
        <v>14989.87</v>
      </c>
      <c r="G12">
        <f>VLOOKUP(B12,'2019 Pure'!C$8:U$300,19,FALSE)</f>
        <v>10583.3</v>
      </c>
    </row>
    <row r="13" spans="2:7" x14ac:dyDescent="0.3">
      <c r="B13" s="2" t="s">
        <v>42</v>
      </c>
      <c r="C13">
        <f>VLOOKUP(B13,'2023 (2)'!C$7:D$231,2,FALSE)</f>
        <v>2967</v>
      </c>
      <c r="D13">
        <f>VLOOKUP(B13,'2019 Pure'!C$7:D$216,2,FALSE)</f>
        <v>3034</v>
      </c>
      <c r="F13">
        <f>+VLOOKUP(B13,'2023 (2)'!C$8:U$300,19,FALSE)</f>
        <v>12147.43</v>
      </c>
      <c r="G13">
        <f>VLOOKUP(B13,'2019 Pure'!C$8:U$300,19,FALSE)</f>
        <v>9448.48</v>
      </c>
    </row>
    <row r="14" spans="2:7" x14ac:dyDescent="0.3">
      <c r="B14" s="2" t="s">
        <v>44</v>
      </c>
      <c r="C14">
        <f>VLOOKUP(B14,'2023 (2)'!C$7:D$231,2,FALSE)</f>
        <v>20642</v>
      </c>
      <c r="D14">
        <f>VLOOKUP(B14,'2019 Pure'!C$7:D$216,2,FALSE)</f>
        <v>23084</v>
      </c>
      <c r="F14">
        <f>+VLOOKUP(B14,'2023 (2)'!C$8:U$300,19,FALSE)</f>
        <v>14336.63</v>
      </c>
      <c r="G14">
        <f>VLOOKUP(B14,'2019 Pure'!C$8:U$300,19,FALSE)</f>
        <v>10636.21</v>
      </c>
    </row>
    <row r="15" spans="2:7" x14ac:dyDescent="0.3">
      <c r="B15" s="2" t="s">
        <v>46</v>
      </c>
      <c r="C15">
        <f>VLOOKUP(B15,'2023 (2)'!C$7:D$231,2,FALSE)</f>
        <v>2458</v>
      </c>
      <c r="D15">
        <f>VLOOKUP(B15,'2019 Pure'!C$7:D$216,2,FALSE)</f>
        <v>2426</v>
      </c>
      <c r="F15">
        <f>+VLOOKUP(B15,'2023 (2)'!C$8:U$300,19,FALSE)</f>
        <v>12289.03</v>
      </c>
      <c r="G15">
        <f>VLOOKUP(B15,'2019 Pure'!C$8:U$300,19,FALSE)</f>
        <v>9751.85</v>
      </c>
    </row>
    <row r="16" spans="2:7" x14ac:dyDescent="0.3">
      <c r="B16" s="2" t="s">
        <v>48</v>
      </c>
      <c r="C16">
        <f>VLOOKUP(B16,'2023 (2)'!C$7:D$231,2,FALSE)</f>
        <v>3206</v>
      </c>
      <c r="D16">
        <f>VLOOKUP(B16,'2019 Pure'!C$7:D$216,2,FALSE)</f>
        <v>3286</v>
      </c>
      <c r="F16">
        <f>+VLOOKUP(B16,'2023 (2)'!C$8:U$300,19,FALSE)</f>
        <v>12966.91</v>
      </c>
      <c r="G16">
        <f>VLOOKUP(B16,'2019 Pure'!C$8:U$300,19,FALSE)</f>
        <v>9957.3700000000008</v>
      </c>
    </row>
    <row r="17" spans="2:7" x14ac:dyDescent="0.3">
      <c r="B17" s="2" t="s">
        <v>50</v>
      </c>
      <c r="C17">
        <f>VLOOKUP(B17,'2023 (2)'!C$7:D$231,2,FALSE)</f>
        <v>2086</v>
      </c>
      <c r="D17">
        <f>VLOOKUP(B17,'2019 Pure'!C$7:D$216,2,FALSE)</f>
        <v>2098</v>
      </c>
      <c r="F17">
        <f>+VLOOKUP(B17,'2023 (2)'!C$8:U$300,19,FALSE)</f>
        <v>14633.56</v>
      </c>
      <c r="G17">
        <f>VLOOKUP(B17,'2019 Pure'!C$8:U$300,19,FALSE)</f>
        <v>11701.62</v>
      </c>
    </row>
    <row r="18" spans="2:7" x14ac:dyDescent="0.3">
      <c r="B18" s="2" t="s">
        <v>52</v>
      </c>
      <c r="C18">
        <f>VLOOKUP(B18,'2023 (2)'!C$7:D$231,2,FALSE)</f>
        <v>9969</v>
      </c>
      <c r="D18">
        <f>VLOOKUP(B18,'2019 Pure'!C$7:D$216,2,FALSE)</f>
        <v>9462</v>
      </c>
      <c r="F18">
        <f>+VLOOKUP(B18,'2023 (2)'!C$8:U$300,19,FALSE)</f>
        <v>10439.950000000001</v>
      </c>
      <c r="G18">
        <f>VLOOKUP(B18,'2019 Pure'!C$8:U$300,19,FALSE)</f>
        <v>8360.59</v>
      </c>
    </row>
    <row r="19" spans="2:7" x14ac:dyDescent="0.3">
      <c r="B19" s="2" t="s">
        <v>54</v>
      </c>
      <c r="C19">
        <f>VLOOKUP(B19,'2023 (2)'!C$7:D$231,2,FALSE)</f>
        <v>10615</v>
      </c>
      <c r="D19">
        <f>VLOOKUP(B19,'2019 Pure'!C$7:D$216,2,FALSE)</f>
        <v>10183</v>
      </c>
      <c r="F19">
        <f>+VLOOKUP(B19,'2023 (2)'!C$8:U$300,19,FALSE)</f>
        <v>13185.1</v>
      </c>
      <c r="G19">
        <f>VLOOKUP(B19,'2019 Pure'!C$8:U$300,19,FALSE)</f>
        <v>9795.83</v>
      </c>
    </row>
    <row r="20" spans="2:7" x14ac:dyDescent="0.3">
      <c r="B20" s="2" t="s">
        <v>56</v>
      </c>
      <c r="C20">
        <f>VLOOKUP(B20,'2023 (2)'!C$7:D$231,2,FALSE)</f>
        <v>3771</v>
      </c>
      <c r="D20">
        <f>VLOOKUP(B20,'2019 Pure'!C$7:D$216,2,FALSE)</f>
        <v>3918</v>
      </c>
      <c r="F20">
        <f>+VLOOKUP(B20,'2023 (2)'!C$8:U$300,19,FALSE)</f>
        <v>18190.919999999998</v>
      </c>
      <c r="G20">
        <f>VLOOKUP(B20,'2019 Pure'!C$8:U$300,19,FALSE)</f>
        <v>14388.7</v>
      </c>
    </row>
    <row r="21" spans="2:7" x14ac:dyDescent="0.3">
      <c r="B21" s="2" t="s">
        <v>58</v>
      </c>
      <c r="C21">
        <f>VLOOKUP(B21,'2023 (2)'!C$7:D$231,2,FALSE)</f>
        <v>3407</v>
      </c>
      <c r="D21">
        <f>VLOOKUP(B21,'2019 Pure'!C$7:D$216,2,FALSE)</f>
        <v>3343</v>
      </c>
      <c r="F21">
        <f>+VLOOKUP(B21,'2023 (2)'!C$8:U$300,19,FALSE)</f>
        <v>12107.6</v>
      </c>
      <c r="G21">
        <f>VLOOKUP(B21,'2019 Pure'!C$8:U$300,19,FALSE)</f>
        <v>9851.56</v>
      </c>
    </row>
    <row r="22" spans="2:7" x14ac:dyDescent="0.3">
      <c r="B22" s="2" t="s">
        <v>60</v>
      </c>
      <c r="C22">
        <f>VLOOKUP(B22,'2023 (2)'!C$7:D$231,2,FALSE)</f>
        <v>449</v>
      </c>
      <c r="D22">
        <f>VLOOKUP(B22,'2019 Pure'!C$7:D$216,2,FALSE)</f>
        <v>527</v>
      </c>
      <c r="F22">
        <f>+VLOOKUP(B22,'2023 (2)'!C$8:U$300,19,FALSE)</f>
        <v>18642.73</v>
      </c>
      <c r="G22">
        <f>VLOOKUP(B22,'2019 Pure'!C$8:U$300,19,FALSE)</f>
        <v>13493.28</v>
      </c>
    </row>
    <row r="23" spans="2:7" x14ac:dyDescent="0.3">
      <c r="B23" s="2" t="s">
        <v>62</v>
      </c>
      <c r="C23">
        <f>VLOOKUP(B23,'2023 (2)'!C$7:D$231,2,FALSE)</f>
        <v>9341</v>
      </c>
      <c r="D23">
        <f>VLOOKUP(B23,'2019 Pure'!C$7:D$216,2,FALSE)</f>
        <v>9106</v>
      </c>
      <c r="F23">
        <f>+VLOOKUP(B23,'2023 (2)'!C$8:U$300,19,FALSE)</f>
        <v>11213.77</v>
      </c>
      <c r="G23">
        <f>VLOOKUP(B23,'2019 Pure'!C$8:U$300,19,FALSE)</f>
        <v>9056.66</v>
      </c>
    </row>
    <row r="24" spans="2:7" x14ac:dyDescent="0.3">
      <c r="B24" s="2" t="s">
        <v>64</v>
      </c>
      <c r="C24">
        <f>VLOOKUP(B24,'2023 (2)'!C$7:D$231,2,FALSE)</f>
        <v>2108</v>
      </c>
      <c r="D24">
        <f>VLOOKUP(B24,'2019 Pure'!C$7:D$216,2,FALSE)</f>
        <v>2129</v>
      </c>
      <c r="F24">
        <f>+VLOOKUP(B24,'2023 (2)'!C$8:U$300,19,FALSE)</f>
        <v>11627.32</v>
      </c>
      <c r="G24">
        <f>VLOOKUP(B24,'2019 Pure'!C$8:U$300,19,FALSE)</f>
        <v>8901.58</v>
      </c>
    </row>
    <row r="25" spans="2:7" x14ac:dyDescent="0.3">
      <c r="B25" s="2" t="s">
        <v>66</v>
      </c>
      <c r="C25">
        <f>VLOOKUP(B25,'2023 (2)'!C$7:D$231,2,FALSE)</f>
        <v>15574</v>
      </c>
      <c r="D25">
        <f>VLOOKUP(B25,'2019 Pure'!C$7:D$216,2,FALSE)</f>
        <v>14674</v>
      </c>
      <c r="F25">
        <f>+VLOOKUP(B25,'2023 (2)'!C$8:U$300,19,FALSE)</f>
        <v>12267.84</v>
      </c>
      <c r="G25">
        <f>VLOOKUP(B25,'2019 Pure'!C$8:U$300,19,FALSE)</f>
        <v>9518.84</v>
      </c>
    </row>
    <row r="26" spans="2:7" x14ac:dyDescent="0.3">
      <c r="B26" s="2" t="s">
        <v>68</v>
      </c>
      <c r="C26">
        <f>VLOOKUP(B26,'2023 (2)'!C$7:D$231,2,FALSE)</f>
        <v>10143</v>
      </c>
      <c r="D26">
        <f>VLOOKUP(B26,'2019 Pure'!C$7:D$216,2,FALSE)</f>
        <v>10458</v>
      </c>
      <c r="F26">
        <f>+VLOOKUP(B26,'2023 (2)'!C$8:U$300,19,FALSE)</f>
        <v>13395.86</v>
      </c>
      <c r="G26">
        <f>VLOOKUP(B26,'2019 Pure'!C$8:U$300,19,FALSE)</f>
        <v>10489.35</v>
      </c>
    </row>
    <row r="27" spans="2:7" x14ac:dyDescent="0.3">
      <c r="B27" s="2" t="s">
        <v>70</v>
      </c>
      <c r="C27">
        <f>VLOOKUP(B27,'2023 (2)'!C$7:D$231,2,FALSE)</f>
        <v>1610</v>
      </c>
      <c r="D27">
        <f>VLOOKUP(B27,'2019 Pure'!C$7:D$216,2,FALSE)</f>
        <v>1634</v>
      </c>
      <c r="F27">
        <f>+VLOOKUP(B27,'2023 (2)'!C$8:U$300,19,FALSE)</f>
        <v>13282.11</v>
      </c>
      <c r="G27">
        <f>VLOOKUP(B27,'2019 Pure'!C$8:U$300,19,FALSE)</f>
        <v>10386.290000000001</v>
      </c>
    </row>
    <row r="28" spans="2:7" ht="22.8" x14ac:dyDescent="0.3">
      <c r="B28" s="2" t="s">
        <v>72</v>
      </c>
      <c r="C28">
        <f>VLOOKUP(B28,'2023 (2)'!C$7:D$231,2,FALSE)</f>
        <v>35160</v>
      </c>
      <c r="D28">
        <f>VLOOKUP(B28,'2019 Pure'!C$7:D$216,2,FALSE)</f>
        <v>36170</v>
      </c>
      <c r="F28">
        <f>+VLOOKUP(B28,'2023 (2)'!C$8:U$300,19,FALSE)</f>
        <v>14740.68</v>
      </c>
      <c r="G28">
        <f>VLOOKUP(B28,'2019 Pure'!C$8:U$300,19,FALSE)</f>
        <v>11341.61</v>
      </c>
    </row>
    <row r="29" spans="2:7" ht="22.8" x14ac:dyDescent="0.3">
      <c r="B29" s="2" t="s">
        <v>74</v>
      </c>
      <c r="C29">
        <f>VLOOKUP(B29,'2023 (2)'!C$7:D$231,2,FALSE)</f>
        <v>951</v>
      </c>
      <c r="D29">
        <f>VLOOKUP(B29,'2019 Pure'!C$7:D$216,2,FALSE)</f>
        <v>884</v>
      </c>
      <c r="F29">
        <f>+VLOOKUP(B29,'2023 (2)'!C$8:U$300,19,FALSE)</f>
        <v>12347.19</v>
      </c>
      <c r="G29">
        <f>VLOOKUP(B29,'2019 Pure'!C$8:U$300,19,FALSE)</f>
        <v>10506.43</v>
      </c>
    </row>
    <row r="30" spans="2:7" ht="22.8" x14ac:dyDescent="0.3">
      <c r="B30" s="2" t="s">
        <v>76</v>
      </c>
      <c r="C30">
        <f>VLOOKUP(B30,'2023 (2)'!C$7:D$231,2,FALSE)</f>
        <v>2463</v>
      </c>
      <c r="D30">
        <f>VLOOKUP(B30,'2019 Pure'!C$7:D$216,2,FALSE)</f>
        <v>2633</v>
      </c>
      <c r="F30">
        <f>+VLOOKUP(B30,'2023 (2)'!C$8:U$300,19,FALSE)</f>
        <v>13449.72</v>
      </c>
      <c r="G30">
        <f>VLOOKUP(B30,'2019 Pure'!C$8:U$300,19,FALSE)</f>
        <v>10684.71</v>
      </c>
    </row>
    <row r="31" spans="2:7" x14ac:dyDescent="0.3">
      <c r="B31" s="2" t="s">
        <v>78</v>
      </c>
      <c r="C31">
        <f>VLOOKUP(B31,'2023 (2)'!C$7:D$231,2,FALSE)</f>
        <v>42828</v>
      </c>
      <c r="D31">
        <f>VLOOKUP(B31,'2019 Pure'!C$7:D$216,2,FALSE)</f>
        <v>42903</v>
      </c>
      <c r="F31">
        <f>+VLOOKUP(B31,'2023 (2)'!C$8:U$300,19,FALSE)</f>
        <v>12031.19</v>
      </c>
      <c r="G31">
        <f>VLOOKUP(B31,'2019 Pure'!C$8:U$300,19,FALSE)</f>
        <v>9406</v>
      </c>
    </row>
    <row r="32" spans="2:7" x14ac:dyDescent="0.3">
      <c r="B32" s="2" t="s">
        <v>80</v>
      </c>
      <c r="C32">
        <f>VLOOKUP(B32,'2023 (2)'!C$7:D$231,2,FALSE)</f>
        <v>11898</v>
      </c>
      <c r="D32">
        <f>VLOOKUP(B32,'2019 Pure'!C$7:D$216,2,FALSE)</f>
        <v>12899</v>
      </c>
      <c r="F32">
        <f>+VLOOKUP(B32,'2023 (2)'!C$8:U$300,19,FALSE)</f>
        <v>19269.990000000002</v>
      </c>
      <c r="G32">
        <f>VLOOKUP(B32,'2019 Pure'!C$8:U$300,19,FALSE)</f>
        <v>12841.8</v>
      </c>
    </row>
    <row r="33" spans="2:9" x14ac:dyDescent="0.3">
      <c r="B33" s="2" t="s">
        <v>82</v>
      </c>
      <c r="C33">
        <f>VLOOKUP(B33,'2023 (2)'!C$7:D$231,2,FALSE)</f>
        <v>182</v>
      </c>
      <c r="D33">
        <f>VLOOKUP(B33,'2019 Pure'!C$7:D$216,2,FALSE)</f>
        <v>184</v>
      </c>
      <c r="F33">
        <f>+VLOOKUP(B33,'2023 (2)'!C$8:U$300,19,FALSE)</f>
        <v>32303.43</v>
      </c>
      <c r="G33">
        <f>VLOOKUP(B33,'2019 Pure'!C$8:U$300,19,FALSE)</f>
        <v>20051.18</v>
      </c>
    </row>
    <row r="34" spans="2:9" x14ac:dyDescent="0.3">
      <c r="B34" s="2" t="s">
        <v>84</v>
      </c>
      <c r="C34">
        <f>VLOOKUP(B34,'2023 (2)'!C$7:D$231,2,FALSE)</f>
        <v>52732</v>
      </c>
      <c r="D34">
        <f>VLOOKUP(B34,'2019 Pure'!C$7:D$216,2,FALSE)</f>
        <v>55163</v>
      </c>
      <c r="F34">
        <f>+VLOOKUP(B34,'2023 (2)'!C$8:U$300,19,FALSE)</f>
        <v>13439.69</v>
      </c>
      <c r="G34">
        <f>VLOOKUP(B34,'2019 Pure'!C$8:U$300,19,FALSE)</f>
        <v>8325.52</v>
      </c>
    </row>
    <row r="35" spans="2:9" x14ac:dyDescent="0.3">
      <c r="B35" s="2" t="s">
        <v>86</v>
      </c>
      <c r="C35">
        <f>VLOOKUP(B35,'2023 (2)'!C$7:D$231,2,FALSE)</f>
        <v>1187</v>
      </c>
      <c r="D35">
        <f>VLOOKUP(B35,'2019 Pure'!C$7:D$216,2,FALSE)</f>
        <v>1274</v>
      </c>
      <c r="F35">
        <f>+VLOOKUP(B35,'2023 (2)'!C$8:U$300,19,FALSE)</f>
        <v>13383.27</v>
      </c>
      <c r="G35">
        <f>VLOOKUP(B35,'2019 Pure'!C$8:U$300,19,FALSE)</f>
        <v>11009.26</v>
      </c>
    </row>
    <row r="36" spans="2:9" x14ac:dyDescent="0.3">
      <c r="B36" s="2" t="s">
        <v>88</v>
      </c>
      <c r="C36">
        <f>VLOOKUP(B36,'2023 (2)'!C$7:D$231,2,FALSE)</f>
        <v>109292</v>
      </c>
      <c r="D36">
        <f>VLOOKUP(B36,'2019 Pure'!C$7:D$216,2,FALSE)</f>
        <v>113523</v>
      </c>
      <c r="F36">
        <f>+VLOOKUP(B36,'2023 (2)'!C$8:U$300,19,FALSE)</f>
        <v>13465.57</v>
      </c>
      <c r="G36">
        <f>VLOOKUP(B36,'2019 Pure'!C$8:U$300,19,FALSE)</f>
        <v>9881.52</v>
      </c>
    </row>
    <row r="37" spans="2:9" x14ac:dyDescent="0.3">
      <c r="B37" s="2" t="s">
        <v>90</v>
      </c>
      <c r="C37">
        <f>VLOOKUP(B37,'2023 (2)'!C$7:D$231,2,FALSE)</f>
        <v>7299</v>
      </c>
      <c r="D37">
        <f>VLOOKUP(B37,'2019 Pure'!C$7:D$216,2,FALSE)</f>
        <v>7434</v>
      </c>
      <c r="F37">
        <f>+VLOOKUP(B37,'2023 (2)'!C$8:U$300,19,FALSE)</f>
        <v>12368.89</v>
      </c>
      <c r="G37">
        <f>VLOOKUP(B37,'2019 Pure'!C$8:U$300,19,FALSE)</f>
        <v>9597.4500000000007</v>
      </c>
    </row>
    <row r="38" spans="2:9" x14ac:dyDescent="0.3">
      <c r="B38" s="2" t="s">
        <v>92</v>
      </c>
      <c r="C38">
        <f>VLOOKUP(B38,'2023 (2)'!C$7:D$231,2,FALSE)</f>
        <v>8613</v>
      </c>
      <c r="D38">
        <f>VLOOKUP(B38,'2019 Pure'!C$7:D$216,2,FALSE)</f>
        <v>9297</v>
      </c>
      <c r="F38">
        <f>+VLOOKUP(B38,'2023 (2)'!C$8:U$300,19,FALSE)</f>
        <v>13578.23</v>
      </c>
      <c r="G38">
        <f>VLOOKUP(B38,'2019 Pure'!C$8:U$300,19,FALSE)</f>
        <v>9987.52</v>
      </c>
    </row>
    <row r="39" spans="2:9" x14ac:dyDescent="0.3">
      <c r="B39" s="2" t="s">
        <v>94</v>
      </c>
      <c r="C39">
        <f>VLOOKUP(B39,'2023 (2)'!C$7:D$231,2,FALSE)</f>
        <v>28758</v>
      </c>
      <c r="D39">
        <f>VLOOKUP(B39,'2019 Pure'!C$7:D$216,2,FALSE)</f>
        <v>27440</v>
      </c>
      <c r="F39">
        <f>+VLOOKUP(B39,'2023 (2)'!C$8:U$300,19,FALSE)</f>
        <v>10778.12</v>
      </c>
      <c r="G39">
        <f>VLOOKUP(B39,'2019 Pure'!C$8:U$300,19,FALSE)</f>
        <v>8890.4</v>
      </c>
    </row>
    <row r="40" spans="2:9" x14ac:dyDescent="0.3">
      <c r="B40" s="2" t="s">
        <v>96</v>
      </c>
      <c r="C40">
        <f>VLOOKUP(B40,'2023 (2)'!C$7:D$231,2,FALSE)</f>
        <v>2971</v>
      </c>
      <c r="D40">
        <f>VLOOKUP(B40,'2019 Pure'!C$7:D$216,2,FALSE)</f>
        <v>2998</v>
      </c>
      <c r="F40">
        <f>+VLOOKUP(B40,'2023 (2)'!C$8:U$300,19,FALSE)</f>
        <v>13354</v>
      </c>
      <c r="G40">
        <f>VLOOKUP(B40,'2019 Pure'!C$8:U$300,19,FALSE)</f>
        <v>9668.64</v>
      </c>
    </row>
    <row r="41" spans="2:9" x14ac:dyDescent="0.3">
      <c r="B41" s="2" t="s">
        <v>98</v>
      </c>
      <c r="C41">
        <f>VLOOKUP(B41,'2023 (2)'!C$7:D$231,2,FALSE)</f>
        <v>22811</v>
      </c>
      <c r="D41">
        <f>VLOOKUP(B41,'2019 Pure'!C$7:D$216,2,FALSE)</f>
        <v>22387</v>
      </c>
      <c r="E41">
        <f>+C41-D41</f>
        <v>424</v>
      </c>
      <c r="F41">
        <f>+VLOOKUP(B41,'2023 (2)'!C$8:U$300,19,FALSE)</f>
        <v>11801.81</v>
      </c>
      <c r="G41">
        <f>VLOOKUP(B41,'2019 Pure'!C$8:U$300,19,FALSE)</f>
        <v>9469.51</v>
      </c>
      <c r="H41">
        <f>+F41-G41</f>
        <v>2332.2999999999993</v>
      </c>
      <c r="I41">
        <f>+H41/G41</f>
        <v>0.24629574286314701</v>
      </c>
    </row>
    <row r="42" spans="2:9" x14ac:dyDescent="0.3">
      <c r="B42" s="2" t="s">
        <v>100</v>
      </c>
      <c r="C42">
        <f>VLOOKUP(B42,'2023 (2)'!C$7:D$231,2,FALSE)</f>
        <v>1517</v>
      </c>
      <c r="D42">
        <f>VLOOKUP(B42,'2019 Pure'!C$7:D$216,2,FALSE)</f>
        <v>1659</v>
      </c>
      <c r="F42">
        <f>+VLOOKUP(B42,'2023 (2)'!C$8:U$300,19,FALSE)</f>
        <v>13680.9</v>
      </c>
      <c r="G42">
        <f>VLOOKUP(B42,'2019 Pure'!C$8:U$300,19,FALSE)</f>
        <v>9913.5499999999993</v>
      </c>
    </row>
    <row r="43" spans="2:9" x14ac:dyDescent="0.3">
      <c r="B43" s="2" t="s">
        <v>102</v>
      </c>
      <c r="C43">
        <f>VLOOKUP(B43,'2023 (2)'!C$7:D$231,2,FALSE)</f>
        <v>3391</v>
      </c>
      <c r="D43">
        <f>VLOOKUP(B43,'2019 Pure'!C$7:D$216,2,FALSE)</f>
        <v>3740</v>
      </c>
      <c r="F43">
        <f>+VLOOKUP(B43,'2023 (2)'!C$8:U$300,19,FALSE)</f>
        <v>13805.53</v>
      </c>
      <c r="G43">
        <f>VLOOKUP(B43,'2019 Pure'!C$8:U$300,19,FALSE)</f>
        <v>10640.81</v>
      </c>
    </row>
    <row r="44" spans="2:9" x14ac:dyDescent="0.3">
      <c r="B44" s="2" t="s">
        <v>104</v>
      </c>
      <c r="C44">
        <f>VLOOKUP(B44,'2023 (2)'!C$7:D$231,2,FALSE)</f>
        <v>1948</v>
      </c>
      <c r="D44">
        <f>VLOOKUP(B44,'2019 Pure'!C$7:D$216,2,FALSE)</f>
        <v>2038</v>
      </c>
      <c r="F44">
        <f>+VLOOKUP(B44,'2023 (2)'!C$8:U$300,19,FALSE)</f>
        <v>11501.38</v>
      </c>
      <c r="G44">
        <f>VLOOKUP(B44,'2019 Pure'!C$8:U$300,19,FALSE)</f>
        <v>10047.83</v>
      </c>
    </row>
    <row r="45" spans="2:9" x14ac:dyDescent="0.3">
      <c r="B45" s="2" t="s">
        <v>106</v>
      </c>
      <c r="C45">
        <f>VLOOKUP(B45,'2023 (2)'!C$7:D$231,2,FALSE)</f>
        <v>3801</v>
      </c>
      <c r="D45">
        <f>VLOOKUP(B45,'2019 Pure'!C$7:D$216,2,FALSE)</f>
        <v>3500</v>
      </c>
      <c r="F45">
        <f>+VLOOKUP(B45,'2023 (2)'!C$8:U$300,19,FALSE)</f>
        <v>13496.52</v>
      </c>
      <c r="G45">
        <f>VLOOKUP(B45,'2019 Pure'!C$8:U$300,19,FALSE)</f>
        <v>12357.77</v>
      </c>
    </row>
    <row r="46" spans="2:9" x14ac:dyDescent="0.3">
      <c r="B46" s="2" t="s">
        <v>108</v>
      </c>
      <c r="C46">
        <f>VLOOKUP(B46,'2023 (2)'!C$7:D$231,2,FALSE)</f>
        <v>4137</v>
      </c>
      <c r="D46">
        <f>VLOOKUP(B46,'2019 Pure'!C$7:D$216,2,FALSE)</f>
        <v>4860</v>
      </c>
      <c r="F46">
        <f>+VLOOKUP(B46,'2023 (2)'!C$8:U$300,19,FALSE)</f>
        <v>12123.34</v>
      </c>
      <c r="G46">
        <f>VLOOKUP(B46,'2019 Pure'!C$8:U$300,19,FALSE)</f>
        <v>9458.66</v>
      </c>
    </row>
    <row r="47" spans="2:9" x14ac:dyDescent="0.3">
      <c r="B47" s="2" t="s">
        <v>110</v>
      </c>
      <c r="C47">
        <f>VLOOKUP(B47,'2023 (2)'!C$7:D$231,2,FALSE)</f>
        <v>93528</v>
      </c>
      <c r="D47">
        <f>VLOOKUP(B47,'2019 Pure'!C$7:D$216,2,FALSE)</f>
        <v>99837</v>
      </c>
      <c r="F47">
        <f>+VLOOKUP(B47,'2023 (2)'!C$8:U$300,19,FALSE)</f>
        <v>14458.85</v>
      </c>
      <c r="G47">
        <f>VLOOKUP(B47,'2019 Pure'!C$8:U$300,19,FALSE)</f>
        <v>11326.57</v>
      </c>
    </row>
    <row r="48" spans="2:9" x14ac:dyDescent="0.3">
      <c r="B48" s="2" t="s">
        <v>112</v>
      </c>
      <c r="C48">
        <f>VLOOKUP(B48,'2023 (2)'!C$7:D$231,2,FALSE)</f>
        <v>2714</v>
      </c>
      <c r="D48">
        <f>VLOOKUP(B48,'2019 Pure'!C$7:D$216,2,FALSE)</f>
        <v>2989</v>
      </c>
      <c r="F48">
        <f>+VLOOKUP(B48,'2023 (2)'!C$8:U$300,19,FALSE)</f>
        <v>12914.22</v>
      </c>
      <c r="G48">
        <f>VLOOKUP(B48,'2019 Pure'!C$8:U$300,19,FALSE)</f>
        <v>9863.2099999999991</v>
      </c>
    </row>
    <row r="49" spans="2:7" x14ac:dyDescent="0.3">
      <c r="B49" s="2" t="s">
        <v>114</v>
      </c>
      <c r="C49">
        <f>VLOOKUP(B49,'2023 (2)'!C$7:D$231,2,FALSE)</f>
        <v>1087</v>
      </c>
      <c r="D49">
        <f>VLOOKUP(B49,'2019 Pure'!C$7:D$216,2,FALSE)</f>
        <v>1185</v>
      </c>
      <c r="F49">
        <f>+VLOOKUP(B49,'2023 (2)'!C$8:U$300,19,FALSE)</f>
        <v>17831.36</v>
      </c>
      <c r="G49">
        <f>VLOOKUP(B49,'2019 Pure'!C$8:U$300,19,FALSE)</f>
        <v>11166.11</v>
      </c>
    </row>
    <row r="50" spans="2:7" ht="22.8" x14ac:dyDescent="0.3">
      <c r="B50" s="2" t="s">
        <v>116</v>
      </c>
      <c r="C50">
        <f>VLOOKUP(B50,'2023 (2)'!C$7:D$231,2,FALSE)</f>
        <v>12786</v>
      </c>
      <c r="D50">
        <f>VLOOKUP(B50,'2019 Pure'!C$7:D$216,2,FALSE)</f>
        <v>13893</v>
      </c>
      <c r="F50">
        <f>+VLOOKUP(B50,'2023 (2)'!C$8:U$300,19,FALSE)</f>
        <v>16353.17</v>
      </c>
      <c r="G50">
        <f>VLOOKUP(B50,'2019 Pure'!C$8:U$300,19,FALSE)</f>
        <v>10933.31</v>
      </c>
    </row>
    <row r="51" spans="2:7" x14ac:dyDescent="0.3">
      <c r="B51" s="2" t="s">
        <v>118</v>
      </c>
      <c r="C51">
        <f>VLOOKUP(B51,'2023 (2)'!C$7:D$231,2,FALSE)</f>
        <v>26069</v>
      </c>
      <c r="D51">
        <f>VLOOKUP(B51,'2019 Pure'!C$7:D$216,2,FALSE)</f>
        <v>26841</v>
      </c>
      <c r="F51">
        <f>+VLOOKUP(B51,'2023 (2)'!C$8:U$300,19,FALSE)</f>
        <v>11955.69</v>
      </c>
      <c r="G51">
        <f>VLOOKUP(B51,'2019 Pure'!C$8:U$300,19,FALSE)</f>
        <v>9765.18</v>
      </c>
    </row>
    <row r="52" spans="2:7" x14ac:dyDescent="0.3">
      <c r="B52" s="2" t="s">
        <v>120</v>
      </c>
      <c r="C52">
        <f>VLOOKUP(B52,'2023 (2)'!C$7:D$231,2,FALSE)</f>
        <v>1613</v>
      </c>
      <c r="D52">
        <f>VLOOKUP(B52,'2019 Pure'!C$7:D$216,2,FALSE)</f>
        <v>1930</v>
      </c>
      <c r="F52">
        <f>+VLOOKUP(B52,'2023 (2)'!C$8:U$300,19,FALSE)</f>
        <v>17057.78</v>
      </c>
      <c r="G52">
        <f>VLOOKUP(B52,'2019 Pure'!C$8:U$300,19,FALSE)</f>
        <v>11350.87</v>
      </c>
    </row>
    <row r="53" spans="2:7" x14ac:dyDescent="0.3">
      <c r="B53" s="2" t="s">
        <v>122</v>
      </c>
      <c r="C53">
        <f>VLOOKUP(B53,'2023 (2)'!C$7:D$231,2,FALSE)</f>
        <v>888</v>
      </c>
      <c r="D53">
        <f>VLOOKUP(B53,'2019 Pure'!C$7:D$216,2,FALSE)</f>
        <v>838</v>
      </c>
      <c r="F53">
        <f>+VLOOKUP(B53,'2023 (2)'!C$8:U$300,19,FALSE)</f>
        <v>11126.59</v>
      </c>
      <c r="G53">
        <f>VLOOKUP(B53,'2019 Pure'!C$8:U$300,19,FALSE)</f>
        <v>10105.59</v>
      </c>
    </row>
    <row r="54" spans="2:7" ht="22.8" x14ac:dyDescent="0.3">
      <c r="B54" s="2" t="s">
        <v>124</v>
      </c>
      <c r="C54">
        <f>VLOOKUP(B54,'2023 (2)'!C$7:D$231,2,FALSE)</f>
        <v>13458</v>
      </c>
      <c r="D54">
        <f>VLOOKUP(B54,'2019 Pure'!C$7:D$216,2,FALSE)</f>
        <v>12197</v>
      </c>
      <c r="F54">
        <f>+VLOOKUP(B54,'2023 (2)'!C$8:U$300,19,FALSE)</f>
        <v>11601.61</v>
      </c>
      <c r="G54">
        <f>VLOOKUP(B54,'2019 Pure'!C$8:U$300,19,FALSE)</f>
        <v>9530.5300000000007</v>
      </c>
    </row>
    <row r="55" spans="2:7" x14ac:dyDescent="0.3">
      <c r="B55" s="2" t="s">
        <v>126</v>
      </c>
      <c r="C55">
        <f>VLOOKUP(B55,'2023 (2)'!C$7:D$231,2,FALSE)</f>
        <v>2956</v>
      </c>
      <c r="D55">
        <f>VLOOKUP(B55,'2019 Pure'!C$7:D$216,2,FALSE)</f>
        <v>2896</v>
      </c>
      <c r="F55">
        <f>+VLOOKUP(B55,'2023 (2)'!C$8:U$300,19,FALSE)</f>
        <v>13311.13</v>
      </c>
      <c r="G55">
        <f>VLOOKUP(B55,'2019 Pure'!C$8:U$300,19,FALSE)</f>
        <v>10739.33</v>
      </c>
    </row>
    <row r="56" spans="2:7" x14ac:dyDescent="0.3">
      <c r="B56" s="2" t="s">
        <v>128</v>
      </c>
      <c r="C56">
        <f>VLOOKUP(B56,'2023 (2)'!C$7:D$231,2,FALSE)</f>
        <v>3877</v>
      </c>
      <c r="D56">
        <f>VLOOKUP(B56,'2019 Pure'!C$7:D$216,2,FALSE)</f>
        <v>4061</v>
      </c>
      <c r="F56">
        <f>+VLOOKUP(B56,'2023 (2)'!C$8:U$300,19,FALSE)</f>
        <v>12716.84</v>
      </c>
      <c r="G56">
        <f>VLOOKUP(B56,'2019 Pure'!C$8:U$300,19,FALSE)</f>
        <v>9664.35</v>
      </c>
    </row>
    <row r="57" spans="2:7" x14ac:dyDescent="0.3">
      <c r="B57" s="2" t="s">
        <v>130</v>
      </c>
      <c r="C57">
        <f>VLOOKUP(B57,'2023 (2)'!C$7:D$231,2,FALSE)</f>
        <v>1777</v>
      </c>
      <c r="D57">
        <f>VLOOKUP(B57,'2019 Pure'!C$7:D$216,2,FALSE)</f>
        <v>1829</v>
      </c>
      <c r="F57">
        <f>+VLOOKUP(B57,'2023 (2)'!C$8:U$300,19,FALSE)</f>
        <v>13771.98</v>
      </c>
      <c r="G57">
        <f>VLOOKUP(B57,'2019 Pure'!C$8:U$300,19,FALSE)</f>
        <v>9752.32</v>
      </c>
    </row>
    <row r="58" spans="2:7" x14ac:dyDescent="0.3">
      <c r="B58" s="2" t="s">
        <v>132</v>
      </c>
      <c r="C58">
        <f>VLOOKUP(B58,'2023 (2)'!C$7:D$231,2,FALSE)</f>
        <v>2725</v>
      </c>
      <c r="D58">
        <f>VLOOKUP(B58,'2019 Pure'!C$7:D$216,2,FALSE)</f>
        <v>2953</v>
      </c>
      <c r="F58">
        <f>+VLOOKUP(B58,'2023 (2)'!C$8:U$300,19,FALSE)</f>
        <v>14976.9</v>
      </c>
      <c r="G58">
        <f>VLOOKUP(B58,'2019 Pure'!C$8:U$300,19,FALSE)</f>
        <v>12100.62</v>
      </c>
    </row>
    <row r="59" spans="2:7" x14ac:dyDescent="0.3">
      <c r="B59" s="2" t="s">
        <v>134</v>
      </c>
      <c r="C59">
        <f>VLOOKUP(B59,'2023 (2)'!C$7:D$231,2,FALSE)</f>
        <v>20063</v>
      </c>
      <c r="D59">
        <f>VLOOKUP(B59,'2019 Pure'!C$7:D$216,2,FALSE)</f>
        <v>20351</v>
      </c>
      <c r="F59">
        <f>+VLOOKUP(B59,'2023 (2)'!C$8:U$300,19,FALSE)</f>
        <v>13169.3</v>
      </c>
      <c r="G59">
        <f>VLOOKUP(B59,'2019 Pure'!C$8:U$300,19,FALSE)</f>
        <v>10557.33</v>
      </c>
    </row>
    <row r="60" spans="2:7" x14ac:dyDescent="0.3">
      <c r="B60" s="2" t="s">
        <v>136</v>
      </c>
      <c r="C60">
        <f>VLOOKUP(B60,'2023 (2)'!C$7:D$231,2,FALSE)</f>
        <v>8573</v>
      </c>
      <c r="D60">
        <f>VLOOKUP(B60,'2019 Pure'!C$7:D$216,2,FALSE)</f>
        <v>9324</v>
      </c>
      <c r="F60">
        <f>+VLOOKUP(B60,'2023 (2)'!C$8:U$300,19,FALSE)</f>
        <v>13974.5</v>
      </c>
      <c r="G60">
        <f>VLOOKUP(B60,'2019 Pure'!C$8:U$300,19,FALSE)</f>
        <v>11241.22</v>
      </c>
    </row>
    <row r="61" spans="2:7" x14ac:dyDescent="0.3">
      <c r="B61" s="2" t="s">
        <v>138</v>
      </c>
      <c r="C61">
        <f>VLOOKUP(B61,'2023 (2)'!C$7:D$231,2,FALSE)</f>
        <v>54535</v>
      </c>
      <c r="D61">
        <f>VLOOKUP(B61,'2019 Pure'!C$7:D$216,2,FALSE)</f>
        <v>49404</v>
      </c>
      <c r="F61">
        <f>+VLOOKUP(B61,'2023 (2)'!C$8:U$300,19,FALSE)</f>
        <v>11118.84</v>
      </c>
      <c r="G61">
        <f>VLOOKUP(B61,'2019 Pure'!C$8:U$300,19,FALSE)</f>
        <v>9208.7099999999991</v>
      </c>
    </row>
    <row r="62" spans="2:7" x14ac:dyDescent="0.3">
      <c r="B62" s="2" t="s">
        <v>140</v>
      </c>
      <c r="C62">
        <f>VLOOKUP(B62,'2023 (2)'!C$7:D$231,2,FALSE)</f>
        <v>3605</v>
      </c>
      <c r="D62">
        <f>VLOOKUP(B62,'2019 Pure'!C$7:D$216,2,FALSE)</f>
        <v>3609</v>
      </c>
      <c r="F62">
        <f>+VLOOKUP(B62,'2023 (2)'!C$8:U$300,19,FALSE)</f>
        <v>13044.3</v>
      </c>
      <c r="G62">
        <f>VLOOKUP(B62,'2019 Pure'!C$8:U$300,19,FALSE)</f>
        <v>11105.76</v>
      </c>
    </row>
    <row r="63" spans="2:7" x14ac:dyDescent="0.3">
      <c r="B63" s="2" t="s">
        <v>142</v>
      </c>
      <c r="C63">
        <f>VLOOKUP(B63,'2023 (2)'!C$7:D$231,2,FALSE)</f>
        <v>89451</v>
      </c>
      <c r="D63">
        <f>VLOOKUP(B63,'2019 Pure'!C$7:D$216,2,FALSE)</f>
        <v>94046</v>
      </c>
      <c r="F63">
        <f>+VLOOKUP(B63,'2023 (2)'!C$8:U$300,19,FALSE)</f>
        <v>14494.62</v>
      </c>
      <c r="G63">
        <f>VLOOKUP(B63,'2019 Pure'!C$8:U$300,19,FALSE)</f>
        <v>11536.12</v>
      </c>
    </row>
    <row r="64" spans="2:7" x14ac:dyDescent="0.3">
      <c r="B64" s="2" t="s">
        <v>144</v>
      </c>
      <c r="C64">
        <f>VLOOKUP(B64,'2023 (2)'!C$7:D$231,2,FALSE)</f>
        <v>4159</v>
      </c>
      <c r="D64">
        <f>VLOOKUP(B64,'2019 Pure'!C$7:D$216,2,FALSE)</f>
        <v>4188</v>
      </c>
      <c r="F64">
        <f>+VLOOKUP(B64,'2023 (2)'!C$8:U$300,19,FALSE)</f>
        <v>12917.13</v>
      </c>
      <c r="G64">
        <f>VLOOKUP(B64,'2019 Pure'!C$8:U$300,19,FALSE)</f>
        <v>10332.16</v>
      </c>
    </row>
    <row r="65" spans="2:7" x14ac:dyDescent="0.3">
      <c r="B65" s="2" t="s">
        <v>146</v>
      </c>
      <c r="C65">
        <f>VLOOKUP(B65,'2023 (2)'!C$7:D$231,2,FALSE)</f>
        <v>541</v>
      </c>
      <c r="D65">
        <f>VLOOKUP(B65,'2019 Pure'!C$7:D$216,2,FALSE)</f>
        <v>550</v>
      </c>
      <c r="F65">
        <f>+VLOOKUP(B65,'2023 (2)'!C$8:U$300,19,FALSE)</f>
        <v>15696.75</v>
      </c>
      <c r="G65">
        <f>VLOOKUP(B65,'2019 Pure'!C$8:U$300,19,FALSE)</f>
        <v>11922.56</v>
      </c>
    </row>
    <row r="66" spans="2:7" x14ac:dyDescent="0.3">
      <c r="B66" s="2" t="s">
        <v>148</v>
      </c>
      <c r="C66">
        <f>VLOOKUP(B66,'2023 (2)'!C$7:D$231,2,FALSE)</f>
        <v>12602</v>
      </c>
      <c r="D66">
        <f>VLOOKUP(B66,'2019 Pure'!C$7:D$216,2,FALSE)</f>
        <v>12979</v>
      </c>
      <c r="F66">
        <f>+VLOOKUP(B66,'2023 (2)'!C$8:U$300,19,FALSE)</f>
        <v>13683.85</v>
      </c>
      <c r="G66">
        <f>VLOOKUP(B66,'2019 Pure'!C$8:U$300,19,FALSE)</f>
        <v>10422.99</v>
      </c>
    </row>
    <row r="67" spans="2:7" x14ac:dyDescent="0.3">
      <c r="B67" s="2" t="s">
        <v>150</v>
      </c>
      <c r="C67">
        <f>VLOOKUP(B67,'2023 (2)'!C$7:D$231,2,FALSE)</f>
        <v>6221</v>
      </c>
      <c r="D67">
        <f>VLOOKUP(B67,'2019 Pure'!C$7:D$216,2,FALSE)</f>
        <v>6437</v>
      </c>
      <c r="F67">
        <f>+VLOOKUP(B67,'2023 (2)'!C$8:U$300,19,FALSE)</f>
        <v>12175.39</v>
      </c>
      <c r="G67">
        <f>VLOOKUP(B67,'2019 Pure'!C$8:U$300,19,FALSE)</f>
        <v>9874.2800000000007</v>
      </c>
    </row>
    <row r="68" spans="2:7" x14ac:dyDescent="0.3">
      <c r="B68" s="2" t="s">
        <v>152</v>
      </c>
      <c r="C68">
        <f>VLOOKUP(B68,'2023 (2)'!C$7:D$231,2,FALSE)</f>
        <v>4315</v>
      </c>
      <c r="D68">
        <f>VLOOKUP(B68,'2019 Pure'!C$7:D$216,2,FALSE)</f>
        <v>4529</v>
      </c>
      <c r="F68">
        <f>+VLOOKUP(B68,'2023 (2)'!C$8:U$300,19,FALSE)</f>
        <v>12100.49</v>
      </c>
      <c r="G68">
        <f>VLOOKUP(B68,'2019 Pure'!C$8:U$300,19,FALSE)</f>
        <v>9206.32</v>
      </c>
    </row>
    <row r="69" spans="2:7" x14ac:dyDescent="0.3">
      <c r="B69" s="2" t="s">
        <v>154</v>
      </c>
      <c r="C69">
        <f>VLOOKUP(B69,'2023 (2)'!C$7:D$231,2,FALSE)</f>
        <v>2478</v>
      </c>
      <c r="D69">
        <f>VLOOKUP(B69,'2019 Pure'!C$7:D$216,2,FALSE)</f>
        <v>2459</v>
      </c>
      <c r="F69">
        <f>+VLOOKUP(B69,'2023 (2)'!C$8:U$300,19,FALSE)</f>
        <v>19023.919999999998</v>
      </c>
      <c r="G69">
        <f>VLOOKUP(B69,'2019 Pure'!C$8:U$300,19,FALSE)</f>
        <v>13866.64</v>
      </c>
    </row>
    <row r="70" spans="2:7" x14ac:dyDescent="0.3">
      <c r="B70" s="2" t="s">
        <v>156</v>
      </c>
      <c r="C70">
        <f>VLOOKUP(B70,'2023 (2)'!C$7:D$231,2,FALSE)</f>
        <v>190327</v>
      </c>
      <c r="D70">
        <f>VLOOKUP(B70,'2019 Pure'!C$7:D$216,2,FALSE)</f>
        <v>185414</v>
      </c>
      <c r="F70">
        <f>+VLOOKUP(B70,'2023 (2)'!C$8:U$300,19,FALSE)</f>
        <v>12176.61</v>
      </c>
      <c r="G70">
        <f>VLOOKUP(B70,'2019 Pure'!C$8:U$300,19,FALSE)</f>
        <v>9563.58</v>
      </c>
    </row>
    <row r="71" spans="2:7" ht="22.8" x14ac:dyDescent="0.3">
      <c r="B71" s="2" t="s">
        <v>158</v>
      </c>
      <c r="C71">
        <f>VLOOKUP(B71,'2023 (2)'!C$7:D$231,2,FALSE)</f>
        <v>7245</v>
      </c>
      <c r="D71">
        <f>VLOOKUP(B71,'2019 Pure'!C$7:D$216,2,FALSE)</f>
        <v>6917</v>
      </c>
      <c r="F71">
        <f>+VLOOKUP(B71,'2023 (2)'!C$8:U$300,19,FALSE)</f>
        <v>13041.75</v>
      </c>
      <c r="G71">
        <f>VLOOKUP(B71,'2019 Pure'!C$8:U$300,19,FALSE)</f>
        <v>10867.15</v>
      </c>
    </row>
    <row r="72" spans="2:7" x14ac:dyDescent="0.3">
      <c r="B72" s="2" t="s">
        <v>160</v>
      </c>
      <c r="C72">
        <f>VLOOKUP(B72,'2023 (2)'!C$7:D$231,2,FALSE)</f>
        <v>28422</v>
      </c>
      <c r="D72">
        <f>VLOOKUP(B72,'2019 Pure'!C$7:D$216,2,FALSE)</f>
        <v>27929</v>
      </c>
      <c r="F72">
        <f>+VLOOKUP(B72,'2023 (2)'!C$8:U$300,19,FALSE)</f>
        <v>11606.35</v>
      </c>
      <c r="G72">
        <f>VLOOKUP(B72,'2019 Pure'!C$8:U$300,19,FALSE)</f>
        <v>9526.5499999999993</v>
      </c>
    </row>
    <row r="73" spans="2:7" x14ac:dyDescent="0.3">
      <c r="B73" s="2" t="s">
        <v>162</v>
      </c>
      <c r="C73">
        <f>VLOOKUP(B73,'2023 (2)'!C$7:D$231,2,FALSE)</f>
        <v>650</v>
      </c>
      <c r="D73">
        <f>VLOOKUP(B73,'2019 Pure'!C$7:D$216,2,FALSE)</f>
        <v>791</v>
      </c>
      <c r="F73">
        <f>+VLOOKUP(B73,'2023 (2)'!C$8:U$300,19,FALSE)</f>
        <v>22084.31</v>
      </c>
      <c r="G73">
        <f>VLOOKUP(B73,'2019 Pure'!C$8:U$300,19,FALSE)</f>
        <v>14248.1</v>
      </c>
    </row>
    <row r="74" spans="2:7" x14ac:dyDescent="0.3">
      <c r="B74" s="2" t="s">
        <v>164</v>
      </c>
      <c r="C74">
        <f>VLOOKUP(B74,'2023 (2)'!C$7:D$231,2,FALSE)</f>
        <v>3257</v>
      </c>
      <c r="D74">
        <f>VLOOKUP(B74,'2019 Pure'!C$7:D$216,2,FALSE)</f>
        <v>3177</v>
      </c>
      <c r="F74">
        <f>+VLOOKUP(B74,'2023 (2)'!C$8:U$300,19,FALSE)</f>
        <v>14321.27</v>
      </c>
      <c r="G74">
        <f>VLOOKUP(B74,'2019 Pure'!C$8:U$300,19,FALSE)</f>
        <v>11108.56</v>
      </c>
    </row>
    <row r="75" spans="2:7" x14ac:dyDescent="0.3">
      <c r="B75" s="2" t="s">
        <v>166</v>
      </c>
      <c r="C75">
        <f>VLOOKUP(B75,'2023 (2)'!C$7:D$231,2,FALSE)</f>
        <v>5417</v>
      </c>
      <c r="D75">
        <f>VLOOKUP(B75,'2019 Pure'!C$7:D$216,2,FALSE)</f>
        <v>5251</v>
      </c>
      <c r="F75">
        <f>+VLOOKUP(B75,'2023 (2)'!C$8:U$300,19,FALSE)</f>
        <v>12369.28</v>
      </c>
      <c r="G75">
        <f>VLOOKUP(B75,'2019 Pure'!C$8:U$300,19,FALSE)</f>
        <v>10077.94</v>
      </c>
    </row>
    <row r="76" spans="2:7" x14ac:dyDescent="0.3">
      <c r="B76" s="2" t="s">
        <v>168</v>
      </c>
      <c r="C76">
        <f>VLOOKUP(B76,'2023 (2)'!C$7:D$231,2,FALSE)</f>
        <v>3563</v>
      </c>
      <c r="D76">
        <f>VLOOKUP(B76,'2019 Pure'!C$7:D$216,2,FALSE)</f>
        <v>3459</v>
      </c>
      <c r="F76">
        <f>+VLOOKUP(B76,'2023 (2)'!C$8:U$300,19,FALSE)</f>
        <v>11987.18</v>
      </c>
      <c r="G76">
        <f>VLOOKUP(B76,'2019 Pure'!C$8:U$300,19,FALSE)</f>
        <v>10156.61</v>
      </c>
    </row>
    <row r="77" spans="2:7" x14ac:dyDescent="0.3">
      <c r="B77" s="2" t="s">
        <v>170</v>
      </c>
      <c r="C77">
        <f>VLOOKUP(B77,'2023 (2)'!C$7:D$231,2,FALSE)</f>
        <v>2069</v>
      </c>
      <c r="D77">
        <f>VLOOKUP(B77,'2019 Pure'!C$7:D$216,2,FALSE)</f>
        <v>1989</v>
      </c>
      <c r="F77">
        <f>+VLOOKUP(B77,'2023 (2)'!C$8:U$300,19,FALSE)</f>
        <v>12348.53</v>
      </c>
      <c r="G77">
        <f>VLOOKUP(B77,'2019 Pure'!C$8:U$300,19,FALSE)</f>
        <v>10262.57</v>
      </c>
    </row>
    <row r="78" spans="2:7" x14ac:dyDescent="0.3">
      <c r="B78" s="2" t="s">
        <v>172</v>
      </c>
      <c r="C78">
        <f>VLOOKUP(B78,'2023 (2)'!C$7:D$231,2,FALSE)</f>
        <v>43626</v>
      </c>
      <c r="D78">
        <f>VLOOKUP(B78,'2019 Pure'!C$7:D$216,2,FALSE)</f>
        <v>42810</v>
      </c>
      <c r="F78">
        <f>+VLOOKUP(B78,'2023 (2)'!C$8:U$300,19,FALSE)</f>
        <v>11285.95</v>
      </c>
      <c r="G78">
        <f>VLOOKUP(B78,'2019 Pure'!C$8:U$300,19,FALSE)</f>
        <v>9331.4500000000007</v>
      </c>
    </row>
    <row r="79" spans="2:7" x14ac:dyDescent="0.3">
      <c r="B79" s="2" t="s">
        <v>174</v>
      </c>
      <c r="C79">
        <f>VLOOKUP(B79,'2023 (2)'!C$7:D$231,2,FALSE)</f>
        <v>29904</v>
      </c>
      <c r="D79">
        <f>VLOOKUP(B79,'2019 Pure'!C$7:D$216,2,FALSE)</f>
        <v>29036</v>
      </c>
      <c r="F79">
        <f>+VLOOKUP(B79,'2023 (2)'!C$8:U$300,19,FALSE)</f>
        <v>11995.09</v>
      </c>
      <c r="G79">
        <f>VLOOKUP(B79,'2019 Pure'!C$8:U$300,19,FALSE)</f>
        <v>9833.32</v>
      </c>
    </row>
    <row r="80" spans="2:7" x14ac:dyDescent="0.3">
      <c r="B80" s="2" t="s">
        <v>176</v>
      </c>
      <c r="C80">
        <f>VLOOKUP(B80,'2023 (2)'!C$7:D$231,2,FALSE)</f>
        <v>1547</v>
      </c>
      <c r="D80">
        <f>VLOOKUP(B80,'2019 Pure'!C$7:D$216,2,FALSE)</f>
        <v>1632</v>
      </c>
      <c r="F80">
        <f>+VLOOKUP(B80,'2023 (2)'!C$8:U$300,19,FALSE)</f>
        <v>13908.86</v>
      </c>
      <c r="G80">
        <f>VLOOKUP(B80,'2019 Pure'!C$8:U$300,19,FALSE)</f>
        <v>11218.93</v>
      </c>
    </row>
    <row r="81" spans="2:7" x14ac:dyDescent="0.3">
      <c r="B81" s="2" t="s">
        <v>178</v>
      </c>
      <c r="C81">
        <f>VLOOKUP(B81,'2023 (2)'!C$7:D$231,2,FALSE)</f>
        <v>9822</v>
      </c>
      <c r="D81">
        <f>VLOOKUP(B81,'2019 Pure'!C$7:D$216,2,FALSE)</f>
        <v>7727</v>
      </c>
      <c r="F81">
        <f>+VLOOKUP(B81,'2023 (2)'!C$8:U$300,19,FALSE)</f>
        <v>13264.86</v>
      </c>
      <c r="G81">
        <f>VLOOKUP(B81,'2019 Pure'!C$8:U$300,19,FALSE)</f>
        <v>10212.66</v>
      </c>
    </row>
    <row r="82" spans="2:7" x14ac:dyDescent="0.3">
      <c r="B82" s="2" t="s">
        <v>180</v>
      </c>
      <c r="C82">
        <f>VLOOKUP(B82,'2023 (2)'!C$7:D$231,2,FALSE)</f>
        <v>2507</v>
      </c>
      <c r="D82">
        <f>VLOOKUP(B82,'2019 Pure'!C$7:D$216,2,FALSE)</f>
        <v>2283</v>
      </c>
      <c r="F82">
        <f>+VLOOKUP(B82,'2023 (2)'!C$8:U$300,19,FALSE)</f>
        <v>12173.62</v>
      </c>
      <c r="G82">
        <f>VLOOKUP(B82,'2019 Pure'!C$8:U$300,19,FALSE)</f>
        <v>10248.48</v>
      </c>
    </row>
    <row r="83" spans="2:7" x14ac:dyDescent="0.3">
      <c r="B83" s="2" t="s">
        <v>182</v>
      </c>
      <c r="C83">
        <f>VLOOKUP(B83,'2023 (2)'!C$7:D$231,2,FALSE)</f>
        <v>2951</v>
      </c>
      <c r="D83">
        <f>VLOOKUP(B83,'2019 Pure'!C$7:D$216,2,FALSE)</f>
        <v>2985</v>
      </c>
      <c r="F83">
        <f>+VLOOKUP(B83,'2023 (2)'!C$8:U$300,19,FALSE)</f>
        <v>11674.44</v>
      </c>
      <c r="G83">
        <f>VLOOKUP(B83,'2019 Pure'!C$8:U$300,19,FALSE)</f>
        <v>9321.02</v>
      </c>
    </row>
    <row r="84" spans="2:7" x14ac:dyDescent="0.3">
      <c r="B84" s="2" t="s">
        <v>184</v>
      </c>
      <c r="C84">
        <f>VLOOKUP(B84,'2023 (2)'!C$7:D$231,2,FALSE)</f>
        <v>1959</v>
      </c>
      <c r="D84">
        <f>VLOOKUP(B84,'2019 Pure'!C$7:D$216,2,FALSE)</f>
        <v>2367</v>
      </c>
      <c r="F84">
        <f>+VLOOKUP(B84,'2023 (2)'!C$8:U$300,19,FALSE)</f>
        <v>14937.45</v>
      </c>
      <c r="G84">
        <f>VLOOKUP(B84,'2019 Pure'!C$8:U$300,19,FALSE)</f>
        <v>10737.98</v>
      </c>
    </row>
    <row r="85" spans="2:7" x14ac:dyDescent="0.3">
      <c r="B85" s="2" t="s">
        <v>186</v>
      </c>
      <c r="C85">
        <f>VLOOKUP(B85,'2023 (2)'!C$7:D$231,2,FALSE)</f>
        <v>1083</v>
      </c>
      <c r="D85">
        <f>VLOOKUP(B85,'2019 Pure'!C$7:D$216,2,FALSE)</f>
        <v>1101</v>
      </c>
      <c r="F85">
        <f>+VLOOKUP(B85,'2023 (2)'!C$8:U$300,19,FALSE)</f>
        <v>14547.54</v>
      </c>
      <c r="G85">
        <f>VLOOKUP(B85,'2019 Pure'!C$8:U$300,19,FALSE)</f>
        <v>12317.45</v>
      </c>
    </row>
    <row r="86" spans="2:7" x14ac:dyDescent="0.3">
      <c r="B86" s="2" t="s">
        <v>188</v>
      </c>
      <c r="C86">
        <f>VLOOKUP(B86,'2023 (2)'!C$7:D$231,2,FALSE)</f>
        <v>965</v>
      </c>
      <c r="D86">
        <f>VLOOKUP(B86,'2019 Pure'!C$7:D$216,2,FALSE)</f>
        <v>1085</v>
      </c>
      <c r="F86">
        <f>+VLOOKUP(B86,'2023 (2)'!C$8:U$300,19,FALSE)</f>
        <v>14728.61</v>
      </c>
      <c r="G86">
        <f>VLOOKUP(B86,'2019 Pure'!C$8:U$300,19,FALSE)</f>
        <v>10344.700000000001</v>
      </c>
    </row>
    <row r="87" spans="2:7" x14ac:dyDescent="0.3">
      <c r="B87" s="2" t="s">
        <v>190</v>
      </c>
      <c r="C87">
        <f>VLOOKUP(B87,'2023 (2)'!C$7:D$231,2,FALSE)</f>
        <v>4928</v>
      </c>
      <c r="D87">
        <f>VLOOKUP(B87,'2019 Pure'!C$7:D$216,2,FALSE)</f>
        <v>5059</v>
      </c>
      <c r="F87">
        <f>+VLOOKUP(B87,'2023 (2)'!C$8:U$300,19,FALSE)</f>
        <v>12496.36</v>
      </c>
      <c r="G87">
        <f>VLOOKUP(B87,'2019 Pure'!C$8:U$300,19,FALSE)</f>
        <v>9831.6200000000008</v>
      </c>
    </row>
    <row r="88" spans="2:7" x14ac:dyDescent="0.3">
      <c r="B88" s="2" t="s">
        <v>192</v>
      </c>
      <c r="C88">
        <f>VLOOKUP(B88,'2023 (2)'!C$7:D$231,2,FALSE)</f>
        <v>2717</v>
      </c>
      <c r="D88">
        <f>VLOOKUP(B88,'2019 Pure'!C$7:D$216,2,FALSE)</f>
        <v>2544</v>
      </c>
      <c r="F88">
        <f>+VLOOKUP(B88,'2023 (2)'!C$8:U$300,19,FALSE)</f>
        <v>11628.19</v>
      </c>
      <c r="G88">
        <f>VLOOKUP(B88,'2019 Pure'!C$8:U$300,19,FALSE)</f>
        <v>9800.7000000000007</v>
      </c>
    </row>
    <row r="89" spans="2:7" x14ac:dyDescent="0.3">
      <c r="B89" s="2" t="s">
        <v>194</v>
      </c>
      <c r="C89">
        <f>VLOOKUP(B89,'2023 (2)'!C$7:D$231,2,FALSE)</f>
        <v>1655</v>
      </c>
      <c r="D89">
        <f>VLOOKUP(B89,'2019 Pure'!C$7:D$216,2,FALSE)</f>
        <v>1649</v>
      </c>
      <c r="F89">
        <f>+VLOOKUP(B89,'2023 (2)'!C$8:U$300,19,FALSE)</f>
        <v>12449.69</v>
      </c>
      <c r="G89">
        <f>VLOOKUP(B89,'2019 Pure'!C$8:U$300,19,FALSE)</f>
        <v>10553.75</v>
      </c>
    </row>
    <row r="90" spans="2:7" x14ac:dyDescent="0.3">
      <c r="B90" s="2" t="s">
        <v>196</v>
      </c>
      <c r="C90">
        <f>VLOOKUP(B90,'2023 (2)'!C$7:D$231,2,FALSE)</f>
        <v>6177</v>
      </c>
      <c r="D90">
        <f>VLOOKUP(B90,'2019 Pure'!C$7:D$216,2,FALSE)</f>
        <v>6312</v>
      </c>
      <c r="F90">
        <f>+VLOOKUP(B90,'2023 (2)'!C$8:U$300,19,FALSE)</f>
        <v>12284.89</v>
      </c>
      <c r="G90">
        <f>VLOOKUP(B90,'2019 Pure'!C$8:U$300,19,FALSE)</f>
        <v>9481.9599999999991</v>
      </c>
    </row>
    <row r="91" spans="2:7" x14ac:dyDescent="0.3">
      <c r="B91" s="2" t="s">
        <v>198</v>
      </c>
      <c r="C91">
        <f>VLOOKUP(B91,'2023 (2)'!C$7:D$231,2,FALSE)</f>
        <v>6119</v>
      </c>
      <c r="D91">
        <f>VLOOKUP(B91,'2019 Pure'!C$7:D$216,2,FALSE)</f>
        <v>6292</v>
      </c>
      <c r="F91">
        <f>+VLOOKUP(B91,'2023 (2)'!C$8:U$300,19,FALSE)</f>
        <v>10772.7</v>
      </c>
      <c r="G91">
        <f>VLOOKUP(B91,'2019 Pure'!C$8:U$300,19,FALSE)</f>
        <v>8815.35</v>
      </c>
    </row>
    <row r="92" spans="2:7" x14ac:dyDescent="0.3">
      <c r="B92" s="2" t="s">
        <v>200</v>
      </c>
      <c r="C92">
        <f>VLOOKUP(B92,'2023 (2)'!C$7:D$231,2,FALSE)</f>
        <v>10162</v>
      </c>
      <c r="D92">
        <f>VLOOKUP(B92,'2019 Pure'!C$7:D$216,2,FALSE)</f>
        <v>9727</v>
      </c>
      <c r="F92">
        <f>+VLOOKUP(B92,'2023 (2)'!C$8:U$300,19,FALSE)</f>
        <v>11605.52</v>
      </c>
      <c r="G92">
        <f>VLOOKUP(B92,'2019 Pure'!C$8:U$300,19,FALSE)</f>
        <v>10519.92</v>
      </c>
    </row>
    <row r="93" spans="2:7" x14ac:dyDescent="0.3">
      <c r="B93" s="2" t="s">
        <v>202</v>
      </c>
      <c r="C93">
        <f>VLOOKUP(B93,'2023 (2)'!C$7:D$231,2,FALSE)</f>
        <v>1155</v>
      </c>
      <c r="D93">
        <f>VLOOKUP(B93,'2019 Pure'!C$7:D$216,2,FALSE)</f>
        <v>1076</v>
      </c>
      <c r="F93">
        <f>+VLOOKUP(B93,'2023 (2)'!C$8:U$300,19,FALSE)</f>
        <v>14133.65</v>
      </c>
      <c r="G93">
        <f>VLOOKUP(B93,'2019 Pure'!C$8:U$300,19,FALSE)</f>
        <v>11770.04</v>
      </c>
    </row>
    <row r="94" spans="2:7" x14ac:dyDescent="0.3">
      <c r="B94" s="2" t="s">
        <v>204</v>
      </c>
      <c r="C94">
        <f>VLOOKUP(B94,'2023 (2)'!C$7:D$231,2,FALSE)</f>
        <v>4108</v>
      </c>
      <c r="D94">
        <f>VLOOKUP(B94,'2019 Pure'!C$7:D$216,2,FALSE)</f>
        <v>3637</v>
      </c>
      <c r="F94">
        <f>+VLOOKUP(B94,'2023 (2)'!C$8:U$300,19,FALSE)</f>
        <v>10025.69</v>
      </c>
      <c r="G94">
        <f>VLOOKUP(B94,'2019 Pure'!C$8:U$300,19,FALSE)</f>
        <v>8624.2000000000007</v>
      </c>
    </row>
    <row r="95" spans="2:7" x14ac:dyDescent="0.3">
      <c r="B95" s="2" t="s">
        <v>206</v>
      </c>
      <c r="C95">
        <f>VLOOKUP(B95,'2023 (2)'!C$7:D$231,2,FALSE)</f>
        <v>10506</v>
      </c>
      <c r="D95">
        <f>VLOOKUP(B95,'2019 Pure'!C$7:D$216,2,FALSE)</f>
        <v>10377</v>
      </c>
      <c r="F95">
        <f>+VLOOKUP(B95,'2023 (2)'!C$8:U$300,19,FALSE)</f>
        <v>11126.55</v>
      </c>
      <c r="G95">
        <f>VLOOKUP(B95,'2019 Pure'!C$8:U$300,19,FALSE)</f>
        <v>9057.73</v>
      </c>
    </row>
    <row r="96" spans="2:7" x14ac:dyDescent="0.3">
      <c r="B96" s="2" t="s">
        <v>208</v>
      </c>
      <c r="C96">
        <f>VLOOKUP(B96,'2023 (2)'!C$7:D$231,2,FALSE)</f>
        <v>3743</v>
      </c>
      <c r="D96">
        <f>VLOOKUP(B96,'2019 Pure'!C$7:D$216,2,FALSE)</f>
        <v>3856</v>
      </c>
      <c r="F96">
        <f>+VLOOKUP(B96,'2023 (2)'!C$8:U$300,19,FALSE)</f>
        <v>12607.14</v>
      </c>
      <c r="G96">
        <f>VLOOKUP(B96,'2019 Pure'!C$8:U$300,19,FALSE)</f>
        <v>10287.16</v>
      </c>
    </row>
    <row r="97" spans="2:7" x14ac:dyDescent="0.3">
      <c r="B97" s="2" t="s">
        <v>210</v>
      </c>
      <c r="C97">
        <f>VLOOKUP(B97,'2023 (2)'!C$7:D$231,2,FALSE)</f>
        <v>1055</v>
      </c>
      <c r="D97">
        <f>VLOOKUP(B97,'2019 Pure'!C$7:D$216,2,FALSE)</f>
        <v>1229</v>
      </c>
      <c r="F97">
        <f>+VLOOKUP(B97,'2023 (2)'!C$8:U$300,19,FALSE)</f>
        <v>16336.26</v>
      </c>
      <c r="G97">
        <f>VLOOKUP(B97,'2019 Pure'!C$8:U$300,19,FALSE)</f>
        <v>12529.49</v>
      </c>
    </row>
    <row r="98" spans="2:7" x14ac:dyDescent="0.3">
      <c r="B98" s="2" t="s">
        <v>212</v>
      </c>
      <c r="C98">
        <f>VLOOKUP(B98,'2023 (2)'!C$7:D$231,2,FALSE)</f>
        <v>5008</v>
      </c>
      <c r="D98">
        <f>VLOOKUP(B98,'2019 Pure'!C$7:D$216,2,FALSE)</f>
        <v>4894</v>
      </c>
      <c r="F98">
        <f>+VLOOKUP(B98,'2023 (2)'!C$8:U$300,19,FALSE)</f>
        <v>12744.74</v>
      </c>
      <c r="G98">
        <f>VLOOKUP(B98,'2019 Pure'!C$8:U$300,19,FALSE)</f>
        <v>10910.73</v>
      </c>
    </row>
    <row r="99" spans="2:7" x14ac:dyDescent="0.3">
      <c r="B99" s="2" t="s">
        <v>214</v>
      </c>
      <c r="C99">
        <f>VLOOKUP(B99,'2023 (2)'!C$7:D$231,2,FALSE)</f>
        <v>1234</v>
      </c>
      <c r="D99">
        <f>VLOOKUP(B99,'2019 Pure'!C$7:D$216,2,FALSE)</f>
        <v>1299</v>
      </c>
      <c r="F99">
        <f>+VLOOKUP(B99,'2023 (2)'!C$8:U$300,19,FALSE)</f>
        <v>12785.13</v>
      </c>
      <c r="G99">
        <f>VLOOKUP(B99,'2019 Pure'!C$8:U$300,19,FALSE)</f>
        <v>10585.08</v>
      </c>
    </row>
    <row r="100" spans="2:7" x14ac:dyDescent="0.3">
      <c r="B100" s="2" t="s">
        <v>216</v>
      </c>
      <c r="C100">
        <f>VLOOKUP(B100,'2023 (2)'!C$7:D$231,2,FALSE)</f>
        <v>3151</v>
      </c>
      <c r="D100">
        <f>VLOOKUP(B100,'2019 Pure'!C$7:D$216,2,FALSE)</f>
        <v>3676</v>
      </c>
      <c r="F100">
        <f>+VLOOKUP(B100,'2023 (2)'!C$8:U$300,19,FALSE)</f>
        <v>14932.03</v>
      </c>
      <c r="G100">
        <f>VLOOKUP(B100,'2019 Pure'!C$8:U$300,19,FALSE)</f>
        <v>9795.36</v>
      </c>
    </row>
    <row r="101" spans="2:7" x14ac:dyDescent="0.3">
      <c r="B101" s="2" t="s">
        <v>218</v>
      </c>
      <c r="C101">
        <f>VLOOKUP(B101,'2023 (2)'!C$7:D$231,2,FALSE)</f>
        <v>1282</v>
      </c>
      <c r="D101">
        <f>VLOOKUP(B101,'2019 Pure'!C$7:D$216,2,FALSE)</f>
        <v>1259</v>
      </c>
      <c r="F101">
        <f>+VLOOKUP(B101,'2023 (2)'!C$8:U$300,19,FALSE)</f>
        <v>14840.26</v>
      </c>
      <c r="G101">
        <f>VLOOKUP(B101,'2019 Pure'!C$8:U$300,19,FALSE)</f>
        <v>11717.42</v>
      </c>
    </row>
    <row r="102" spans="2:7" ht="22.8" x14ac:dyDescent="0.3">
      <c r="B102" s="2" t="s">
        <v>220</v>
      </c>
      <c r="C102">
        <f>VLOOKUP(B102,'2023 (2)'!C$7:D$231,2,FALSE)</f>
        <v>2190</v>
      </c>
      <c r="D102">
        <f>VLOOKUP(B102,'2019 Pure'!C$7:D$216,2,FALSE)</f>
        <v>2392</v>
      </c>
      <c r="F102">
        <f>+VLOOKUP(B102,'2023 (2)'!C$8:U$300,19,FALSE)</f>
        <v>15861.95</v>
      </c>
      <c r="G102">
        <f>VLOOKUP(B102,'2019 Pure'!C$8:U$300,19,FALSE)</f>
        <v>11818.1</v>
      </c>
    </row>
    <row r="103" spans="2:7" x14ac:dyDescent="0.3">
      <c r="B103" s="2" t="s">
        <v>222</v>
      </c>
      <c r="C103">
        <f>VLOOKUP(B103,'2023 (2)'!C$7:D$231,2,FALSE)</f>
        <v>707</v>
      </c>
      <c r="D103">
        <f>VLOOKUP(B103,'2019 Pure'!C$7:D$216,2,FALSE)</f>
        <v>863</v>
      </c>
      <c r="F103">
        <f>+VLOOKUP(B103,'2023 (2)'!C$8:U$300,19,FALSE)</f>
        <v>18666.810000000001</v>
      </c>
      <c r="G103">
        <f>VLOOKUP(B103,'2019 Pure'!C$8:U$300,19,FALSE)</f>
        <v>11077.39</v>
      </c>
    </row>
    <row r="104" spans="2:7" x14ac:dyDescent="0.3">
      <c r="B104" s="2" t="s">
        <v>224</v>
      </c>
      <c r="C104">
        <f>VLOOKUP(B104,'2023 (2)'!C$7:D$231,2,FALSE)</f>
        <v>1263</v>
      </c>
      <c r="D104">
        <f>VLOOKUP(B104,'2019 Pure'!C$7:D$216,2,FALSE)</f>
        <v>2184</v>
      </c>
      <c r="F104">
        <f>+VLOOKUP(B104,'2023 (2)'!C$8:U$300,19,FALSE)</f>
        <v>18868.400000000001</v>
      </c>
      <c r="G104">
        <f>VLOOKUP(B104,'2019 Pure'!C$8:U$300,19,FALSE)</f>
        <v>11670.1</v>
      </c>
    </row>
    <row r="105" spans="2:7" x14ac:dyDescent="0.3">
      <c r="B105" s="2" t="s">
        <v>226</v>
      </c>
      <c r="C105">
        <f>VLOOKUP(B105,'2023 (2)'!C$7:D$231,2,FALSE)</f>
        <v>4355</v>
      </c>
      <c r="D105">
        <f>VLOOKUP(B105,'2019 Pure'!C$7:D$216,2,FALSE)</f>
        <v>3861</v>
      </c>
      <c r="F105">
        <f>+VLOOKUP(B105,'2023 (2)'!C$8:U$300,19,FALSE)</f>
        <v>12497.24</v>
      </c>
      <c r="G105">
        <f>VLOOKUP(B105,'2019 Pure'!C$8:U$300,19,FALSE)</f>
        <v>11486.97</v>
      </c>
    </row>
    <row r="106" spans="2:7" ht="22.8" x14ac:dyDescent="0.3">
      <c r="B106" s="2" t="s">
        <v>228</v>
      </c>
      <c r="C106">
        <f>VLOOKUP(B106,'2023 (2)'!C$7:D$231,2,FALSE)</f>
        <v>902</v>
      </c>
      <c r="D106">
        <f>VLOOKUP(B106,'2019 Pure'!C$7:D$216,2,FALSE)</f>
        <v>847</v>
      </c>
      <c r="F106">
        <f>+VLOOKUP(B106,'2023 (2)'!C$8:U$300,19,FALSE)</f>
        <v>14453.66</v>
      </c>
      <c r="G106">
        <f>VLOOKUP(B106,'2019 Pure'!C$8:U$300,19,FALSE)</f>
        <v>11424.64</v>
      </c>
    </row>
    <row r="107" spans="2:7" x14ac:dyDescent="0.3">
      <c r="B107" s="2" t="s">
        <v>230</v>
      </c>
      <c r="C107">
        <f>VLOOKUP(B107,'2023 (2)'!C$7:D$231,2,FALSE)</f>
        <v>3465</v>
      </c>
      <c r="D107">
        <f>VLOOKUP(B107,'2019 Pure'!C$7:D$216,2,FALSE)</f>
        <v>3021</v>
      </c>
      <c r="F107">
        <f>+VLOOKUP(B107,'2023 (2)'!C$8:U$300,19,FALSE)</f>
        <v>12600.69</v>
      </c>
      <c r="G107">
        <f>VLOOKUP(B107,'2019 Pure'!C$8:U$300,19,FALSE)</f>
        <v>11955.25</v>
      </c>
    </row>
    <row r="108" spans="2:7" x14ac:dyDescent="0.3">
      <c r="B108" s="2" t="s">
        <v>232</v>
      </c>
      <c r="C108">
        <f>VLOOKUP(B108,'2023 (2)'!C$7:D$231,2,FALSE)</f>
        <v>6811</v>
      </c>
      <c r="D108">
        <f>VLOOKUP(B108,'2019 Pure'!C$7:D$216,2,FALSE)</f>
        <v>7134</v>
      </c>
      <c r="F108">
        <f>+VLOOKUP(B108,'2023 (2)'!C$8:U$300,19,FALSE)</f>
        <v>11766.35</v>
      </c>
      <c r="G108">
        <f>VLOOKUP(B108,'2019 Pure'!C$8:U$300,19,FALSE)</f>
        <v>8507.66</v>
      </c>
    </row>
    <row r="109" spans="2:7" ht="22.8" x14ac:dyDescent="0.3">
      <c r="B109" s="2" t="s">
        <v>234</v>
      </c>
      <c r="C109">
        <f>VLOOKUP(B109,'2023 (2)'!C$7:D$231,2,FALSE)</f>
        <v>29127</v>
      </c>
      <c r="D109">
        <f>VLOOKUP(B109,'2019 Pure'!C$7:D$216,2,FALSE)</f>
        <v>31144</v>
      </c>
      <c r="F109">
        <f>+VLOOKUP(B109,'2023 (2)'!C$8:U$300,19,FALSE)</f>
        <v>12760.92</v>
      </c>
      <c r="G109">
        <f>VLOOKUP(B109,'2019 Pure'!C$8:U$300,19,FALSE)</f>
        <v>10004.94</v>
      </c>
    </row>
    <row r="110" spans="2:7" x14ac:dyDescent="0.3">
      <c r="B110" s="2" t="s">
        <v>236</v>
      </c>
      <c r="C110">
        <f>VLOOKUP(B110,'2023 (2)'!C$7:D$231,2,FALSE)</f>
        <v>18284</v>
      </c>
      <c r="D110">
        <f>VLOOKUP(B110,'2019 Pure'!C$7:D$216,2,FALSE)</f>
        <v>19266</v>
      </c>
      <c r="F110">
        <f>+VLOOKUP(B110,'2023 (2)'!C$8:U$300,19,FALSE)</f>
        <v>13000.74</v>
      </c>
      <c r="G110">
        <f>VLOOKUP(B110,'2019 Pure'!C$8:U$300,19,FALSE)</f>
        <v>10010.82</v>
      </c>
    </row>
    <row r="111" spans="2:7" x14ac:dyDescent="0.3">
      <c r="B111" s="2" t="s">
        <v>238</v>
      </c>
      <c r="C111">
        <f>VLOOKUP(B111,'2023 (2)'!C$7:D$231,2,FALSE)</f>
        <v>8612</v>
      </c>
      <c r="D111">
        <f>VLOOKUP(B111,'2019 Pure'!C$7:D$216,2,FALSE)</f>
        <v>8092</v>
      </c>
      <c r="F111">
        <f>+VLOOKUP(B111,'2023 (2)'!C$8:U$300,19,FALSE)</f>
        <v>10966.54</v>
      </c>
      <c r="G111">
        <f>VLOOKUP(B111,'2019 Pure'!C$8:U$300,19,FALSE)</f>
        <v>9582.4599999999991</v>
      </c>
    </row>
    <row r="112" spans="2:7" ht="22.8" x14ac:dyDescent="0.3">
      <c r="B112" s="2" t="s">
        <v>240</v>
      </c>
      <c r="C112">
        <f>VLOOKUP(B112,'2023 (2)'!C$7:D$231,2,FALSE)</f>
        <v>2194</v>
      </c>
      <c r="D112">
        <f>VLOOKUP(B112,'2019 Pure'!C$7:D$216,2,FALSE)</f>
        <v>2070</v>
      </c>
      <c r="F112">
        <f>+VLOOKUP(B112,'2023 (2)'!C$8:U$300,19,FALSE)</f>
        <v>12937.31</v>
      </c>
      <c r="G112">
        <f>VLOOKUP(B112,'2019 Pure'!C$8:U$300,19,FALSE)</f>
        <v>11169.05</v>
      </c>
    </row>
    <row r="113" spans="2:7" x14ac:dyDescent="0.3">
      <c r="B113" s="2" t="s">
        <v>242</v>
      </c>
      <c r="C113">
        <f>VLOOKUP(B113,'2023 (2)'!C$7:D$231,2,FALSE)</f>
        <v>31634</v>
      </c>
      <c r="D113">
        <f>VLOOKUP(B113,'2019 Pure'!C$7:D$216,2,FALSE)</f>
        <v>29953</v>
      </c>
      <c r="F113">
        <f>+VLOOKUP(B113,'2023 (2)'!C$8:U$300,19,FALSE)</f>
        <v>12341.84</v>
      </c>
      <c r="G113">
        <f>VLOOKUP(B113,'2019 Pure'!C$8:U$300,19,FALSE)</f>
        <v>9577.52</v>
      </c>
    </row>
    <row r="114" spans="2:7" x14ac:dyDescent="0.3">
      <c r="B114" s="2" t="s">
        <v>244</v>
      </c>
      <c r="C114">
        <f>VLOOKUP(B114,'2023 (2)'!C$7:D$231,2,FALSE)</f>
        <v>3827</v>
      </c>
      <c r="D114">
        <f>VLOOKUP(B114,'2019 Pure'!C$7:D$216,2,FALSE)</f>
        <v>3535</v>
      </c>
      <c r="F114">
        <f>+VLOOKUP(B114,'2023 (2)'!C$8:U$300,19,FALSE)</f>
        <v>11923.73</v>
      </c>
      <c r="G114">
        <f>VLOOKUP(B114,'2019 Pure'!C$8:U$300,19,FALSE)</f>
        <v>9565.19</v>
      </c>
    </row>
    <row r="115" spans="2:7" x14ac:dyDescent="0.3">
      <c r="B115" s="2" t="s">
        <v>246</v>
      </c>
      <c r="C115">
        <f>VLOOKUP(B115,'2023 (2)'!C$7:D$231,2,FALSE)</f>
        <v>4039</v>
      </c>
      <c r="D115">
        <f>VLOOKUP(B115,'2019 Pure'!C$7:D$216,2,FALSE)</f>
        <v>4264</v>
      </c>
      <c r="F115">
        <f>+VLOOKUP(B115,'2023 (2)'!C$8:U$300,19,FALSE)</f>
        <v>13547.29</v>
      </c>
      <c r="G115">
        <f>VLOOKUP(B115,'2019 Pure'!C$8:U$300,19,FALSE)</f>
        <v>11143.38</v>
      </c>
    </row>
    <row r="116" spans="2:7" x14ac:dyDescent="0.3">
      <c r="B116" s="2" t="s">
        <v>248</v>
      </c>
      <c r="C116">
        <f>VLOOKUP(B116,'2023 (2)'!C$7:D$231,2,FALSE)</f>
        <v>3526</v>
      </c>
      <c r="D116">
        <f>VLOOKUP(B116,'2019 Pure'!C$7:D$216,2,FALSE)</f>
        <v>3523</v>
      </c>
      <c r="F116">
        <f>+VLOOKUP(B116,'2023 (2)'!C$8:U$300,19,FALSE)</f>
        <v>11917.48</v>
      </c>
      <c r="G116">
        <f>VLOOKUP(B116,'2019 Pure'!C$8:U$300,19,FALSE)</f>
        <v>9710.33</v>
      </c>
    </row>
    <row r="117" spans="2:7" x14ac:dyDescent="0.3">
      <c r="B117" s="2" t="s">
        <v>250</v>
      </c>
      <c r="C117">
        <f>VLOOKUP(B117,'2023 (2)'!C$7:D$231,2,FALSE)</f>
        <v>3490</v>
      </c>
      <c r="D117">
        <f>VLOOKUP(B117,'2019 Pure'!C$7:D$216,2,FALSE)</f>
        <v>3198</v>
      </c>
      <c r="F117">
        <f>+VLOOKUP(B117,'2023 (2)'!C$8:U$300,19,FALSE)</f>
        <v>11340.62</v>
      </c>
      <c r="G117">
        <f>VLOOKUP(B117,'2019 Pure'!C$8:U$300,19,FALSE)</f>
        <v>9146.19</v>
      </c>
    </row>
    <row r="118" spans="2:7" x14ac:dyDescent="0.3">
      <c r="B118" s="2" t="s">
        <v>252</v>
      </c>
      <c r="C118">
        <f>VLOOKUP(B118,'2023 (2)'!C$7:D$231,2,FALSE)</f>
        <v>7748</v>
      </c>
      <c r="D118">
        <f>VLOOKUP(B118,'2019 Pure'!C$7:D$216,2,FALSE)</f>
        <v>7728</v>
      </c>
      <c r="F118">
        <f>+VLOOKUP(B118,'2023 (2)'!C$8:U$300,19,FALSE)</f>
        <v>12814.73</v>
      </c>
      <c r="G118">
        <f>VLOOKUP(B118,'2019 Pure'!C$8:U$300,19,FALSE)</f>
        <v>8821.58</v>
      </c>
    </row>
    <row r="119" spans="2:7" x14ac:dyDescent="0.3">
      <c r="B119" s="2" t="s">
        <v>254</v>
      </c>
      <c r="C119">
        <f>VLOOKUP(B119,'2023 (2)'!C$7:D$231,2,FALSE)</f>
        <v>1257</v>
      </c>
      <c r="D119">
        <f>VLOOKUP(B119,'2019 Pure'!C$7:D$216,2,FALSE)</f>
        <v>1294</v>
      </c>
      <c r="F119">
        <f>+VLOOKUP(B119,'2023 (2)'!C$8:U$300,19,FALSE)</f>
        <v>13756.71</v>
      </c>
      <c r="G119">
        <f>VLOOKUP(B119,'2019 Pure'!C$8:U$300,19,FALSE)</f>
        <v>10012.11</v>
      </c>
    </row>
    <row r="120" spans="2:7" x14ac:dyDescent="0.3">
      <c r="B120" s="2" t="s">
        <v>256</v>
      </c>
      <c r="C120">
        <f>VLOOKUP(B120,'2023 (2)'!C$7:D$231,2,FALSE)</f>
        <v>2846</v>
      </c>
      <c r="D120">
        <f>VLOOKUP(B120,'2019 Pure'!C$7:D$216,2,FALSE)</f>
        <v>2857</v>
      </c>
      <c r="F120">
        <f>+VLOOKUP(B120,'2023 (2)'!C$8:U$300,19,FALSE)</f>
        <v>15680.38</v>
      </c>
      <c r="G120">
        <f>VLOOKUP(B120,'2019 Pure'!C$8:U$300,19,FALSE)</f>
        <v>12863.77</v>
      </c>
    </row>
    <row r="121" spans="2:7" x14ac:dyDescent="0.3">
      <c r="B121" s="2" t="s">
        <v>258</v>
      </c>
      <c r="C121">
        <f>VLOOKUP(B121,'2023 (2)'!C$7:D$231,2,FALSE)</f>
        <v>306</v>
      </c>
      <c r="D121">
        <f>VLOOKUP(B121,'2019 Pure'!C$7:D$216,2,FALSE)</f>
        <v>296</v>
      </c>
      <c r="F121">
        <f>+VLOOKUP(B121,'2023 (2)'!C$8:U$300,19,FALSE)</f>
        <v>18448.689999999999</v>
      </c>
      <c r="G121">
        <f>VLOOKUP(B121,'2019 Pure'!C$8:U$300,19,FALSE)</f>
        <v>17812.28</v>
      </c>
    </row>
    <row r="122" spans="2:7" x14ac:dyDescent="0.3">
      <c r="B122" s="2" t="s">
        <v>260</v>
      </c>
      <c r="C122">
        <f>VLOOKUP(B122,'2023 (2)'!C$7:D$231,2,FALSE)</f>
        <v>2176</v>
      </c>
      <c r="D122">
        <f>VLOOKUP(B122,'2019 Pure'!C$7:D$216,2,FALSE)</f>
        <v>2161</v>
      </c>
      <c r="F122">
        <f>+VLOOKUP(B122,'2023 (2)'!C$8:U$300,19,FALSE)</f>
        <v>15830.69</v>
      </c>
      <c r="G122">
        <f>VLOOKUP(B122,'2019 Pure'!C$8:U$300,19,FALSE)</f>
        <v>13464.15</v>
      </c>
    </row>
    <row r="123" spans="2:7" x14ac:dyDescent="0.3">
      <c r="B123" s="2" t="s">
        <v>262</v>
      </c>
      <c r="C123">
        <f>VLOOKUP(B123,'2023 (2)'!C$7:D$231,2,FALSE)</f>
        <v>630</v>
      </c>
      <c r="D123">
        <f>VLOOKUP(B123,'2019 Pure'!C$7:D$216,2,FALSE)</f>
        <v>721</v>
      </c>
      <c r="F123">
        <f>+VLOOKUP(B123,'2023 (2)'!C$8:U$300,19,FALSE)</f>
        <v>18793.62</v>
      </c>
      <c r="G123">
        <f>VLOOKUP(B123,'2019 Pure'!C$8:U$300,19,FALSE)</f>
        <v>15401.29</v>
      </c>
    </row>
    <row r="124" spans="2:7" ht="22.8" x14ac:dyDescent="0.3">
      <c r="B124" s="2" t="s">
        <v>264</v>
      </c>
      <c r="C124">
        <f>VLOOKUP(B124,'2023 (2)'!C$7:D$231,2,FALSE)</f>
        <v>28604</v>
      </c>
      <c r="D124">
        <f>VLOOKUP(B124,'2019 Pure'!C$7:D$216,2,FALSE)</f>
        <v>29886</v>
      </c>
      <c r="F124">
        <f>+VLOOKUP(B124,'2023 (2)'!C$8:U$300,19,FALSE)</f>
        <v>13236.28</v>
      </c>
      <c r="G124">
        <f>VLOOKUP(B124,'2019 Pure'!C$8:U$300,19,FALSE)</f>
        <v>9490.2800000000007</v>
      </c>
    </row>
    <row r="125" spans="2:7" x14ac:dyDescent="0.3">
      <c r="B125" s="2" t="s">
        <v>266</v>
      </c>
      <c r="C125">
        <f>VLOOKUP(B125,'2023 (2)'!C$7:D$231,2,FALSE)</f>
        <v>15534</v>
      </c>
      <c r="D125">
        <f>VLOOKUP(B125,'2019 Pure'!C$7:D$216,2,FALSE)</f>
        <v>16546</v>
      </c>
      <c r="F125">
        <f>+VLOOKUP(B125,'2023 (2)'!C$8:U$300,19,FALSE)</f>
        <v>14393.01</v>
      </c>
      <c r="G125">
        <f>VLOOKUP(B125,'2019 Pure'!C$8:U$300,19,FALSE)</f>
        <v>10370.700000000001</v>
      </c>
    </row>
    <row r="126" spans="2:7" x14ac:dyDescent="0.3">
      <c r="B126" s="2" t="s">
        <v>268</v>
      </c>
      <c r="C126">
        <f>VLOOKUP(B126,'2023 (2)'!C$7:D$231,2,FALSE)</f>
        <v>1175</v>
      </c>
      <c r="D126">
        <f>VLOOKUP(B126,'2019 Pure'!C$7:D$216,2,FALSE)</f>
        <v>1251</v>
      </c>
      <c r="F126">
        <f>+VLOOKUP(B126,'2023 (2)'!C$8:U$300,19,FALSE)</f>
        <v>11922.68</v>
      </c>
      <c r="G126">
        <f>VLOOKUP(B126,'2019 Pure'!C$8:U$300,19,FALSE)</f>
        <v>9333.85</v>
      </c>
    </row>
    <row r="127" spans="2:7" x14ac:dyDescent="0.3">
      <c r="B127" s="2" t="s">
        <v>270</v>
      </c>
      <c r="C127">
        <f>VLOOKUP(B127,'2023 (2)'!C$7:D$231,2,FALSE)</f>
        <v>1948</v>
      </c>
      <c r="D127">
        <f>VLOOKUP(B127,'2019 Pure'!C$7:D$216,2,FALSE)</f>
        <v>2221</v>
      </c>
      <c r="F127">
        <f>+VLOOKUP(B127,'2023 (2)'!C$8:U$300,19,FALSE)</f>
        <v>13379.61</v>
      </c>
      <c r="G127">
        <f>VLOOKUP(B127,'2019 Pure'!C$8:U$300,19,FALSE)</f>
        <v>10367.540000000001</v>
      </c>
    </row>
    <row r="128" spans="2:7" x14ac:dyDescent="0.3">
      <c r="B128" s="2" t="s">
        <v>272</v>
      </c>
      <c r="C128">
        <f>VLOOKUP(B128,'2023 (2)'!C$7:D$231,2,FALSE)</f>
        <v>1283</v>
      </c>
      <c r="D128">
        <f>VLOOKUP(B128,'2019 Pure'!C$7:D$216,2,FALSE)</f>
        <v>1393</v>
      </c>
      <c r="F128">
        <f>+VLOOKUP(B128,'2023 (2)'!C$8:U$300,19,FALSE)</f>
        <v>14138.35</v>
      </c>
      <c r="G128">
        <f>VLOOKUP(B128,'2019 Pure'!C$8:U$300,19,FALSE)</f>
        <v>10349.91</v>
      </c>
    </row>
    <row r="129" spans="2:7" ht="22.8" x14ac:dyDescent="0.3">
      <c r="B129" s="2" t="s">
        <v>274</v>
      </c>
      <c r="C129">
        <f>VLOOKUP(B129,'2023 (2)'!C$7:D$231,2,FALSE)</f>
        <v>9153</v>
      </c>
      <c r="D129">
        <f>VLOOKUP(B129,'2019 Pure'!C$7:D$216,2,FALSE)</f>
        <v>9917</v>
      </c>
      <c r="F129">
        <f>+VLOOKUP(B129,'2023 (2)'!C$8:U$300,19,FALSE)</f>
        <v>13249.98</v>
      </c>
      <c r="G129">
        <f>VLOOKUP(B129,'2019 Pure'!C$8:U$300,19,FALSE)</f>
        <v>10239.39</v>
      </c>
    </row>
    <row r="130" spans="2:7" x14ac:dyDescent="0.3">
      <c r="B130" s="2" t="s">
        <v>276</v>
      </c>
      <c r="C130">
        <f>VLOOKUP(B130,'2023 (2)'!C$7:D$231,2,FALSE)</f>
        <v>3693</v>
      </c>
      <c r="D130">
        <f>VLOOKUP(B130,'2019 Pure'!C$7:D$216,2,FALSE)</f>
        <v>3825</v>
      </c>
      <c r="F130">
        <f>+VLOOKUP(B130,'2023 (2)'!C$8:U$300,19,FALSE)</f>
        <v>12257.95</v>
      </c>
      <c r="G130">
        <f>VLOOKUP(B130,'2019 Pure'!C$8:U$300,19,FALSE)</f>
        <v>9852.11</v>
      </c>
    </row>
    <row r="131" spans="2:7" x14ac:dyDescent="0.3">
      <c r="B131" s="2" t="s">
        <v>278</v>
      </c>
      <c r="C131">
        <f>VLOOKUP(B131,'2023 (2)'!C$7:D$231,2,FALSE)</f>
        <v>382</v>
      </c>
      <c r="D131">
        <f>VLOOKUP(B131,'2019 Pure'!C$7:D$216,2,FALSE)</f>
        <v>432</v>
      </c>
      <c r="F131">
        <f>+VLOOKUP(B131,'2023 (2)'!C$8:U$300,19,FALSE)</f>
        <v>21874.48</v>
      </c>
      <c r="G131">
        <f>VLOOKUP(B131,'2019 Pure'!C$8:U$300,19,FALSE)</f>
        <v>18055.02</v>
      </c>
    </row>
    <row r="132" spans="2:7" x14ac:dyDescent="0.3">
      <c r="B132" s="2" t="s">
        <v>280</v>
      </c>
      <c r="C132">
        <f>VLOOKUP(B132,'2023 (2)'!C$7:D$231,2,FALSE)</f>
        <v>3445</v>
      </c>
      <c r="D132">
        <f>VLOOKUP(B132,'2019 Pure'!C$7:D$216,2,FALSE)</f>
        <v>4279</v>
      </c>
      <c r="F132">
        <f>+VLOOKUP(B132,'2023 (2)'!C$8:U$300,19,FALSE)</f>
        <v>14519.3</v>
      </c>
      <c r="G132">
        <f>VLOOKUP(B132,'2019 Pure'!C$8:U$300,19,FALSE)</f>
        <v>10358.59</v>
      </c>
    </row>
    <row r="133" spans="2:7" x14ac:dyDescent="0.3">
      <c r="B133" s="2" t="s">
        <v>282</v>
      </c>
      <c r="C133">
        <f>VLOOKUP(B133,'2023 (2)'!C$7:D$231,2,FALSE)</f>
        <v>393</v>
      </c>
      <c r="D133">
        <f>VLOOKUP(B133,'2019 Pure'!C$7:D$216,2,FALSE)</f>
        <v>439</v>
      </c>
      <c r="F133">
        <f>+VLOOKUP(B133,'2023 (2)'!C$8:U$300,19,FALSE)</f>
        <v>21871.52</v>
      </c>
      <c r="G133">
        <f>VLOOKUP(B133,'2019 Pure'!C$8:U$300,19,FALSE)</f>
        <v>17158.3</v>
      </c>
    </row>
    <row r="134" spans="2:7" x14ac:dyDescent="0.3">
      <c r="B134" s="2" t="s">
        <v>284</v>
      </c>
      <c r="C134">
        <f>VLOOKUP(B134,'2023 (2)'!C$7:D$231,2,FALSE)</f>
        <v>178</v>
      </c>
      <c r="D134">
        <f>VLOOKUP(B134,'2019 Pure'!C$7:D$216,2,FALSE)</f>
        <v>160</v>
      </c>
      <c r="F134">
        <f>+VLOOKUP(B134,'2023 (2)'!C$8:U$300,19,FALSE)</f>
        <v>30222.5</v>
      </c>
      <c r="G134">
        <f>VLOOKUP(B134,'2019 Pure'!C$8:U$300,19,FALSE)</f>
        <v>30424.02</v>
      </c>
    </row>
    <row r="135" spans="2:7" x14ac:dyDescent="0.3">
      <c r="B135" s="2" t="s">
        <v>286</v>
      </c>
      <c r="C135">
        <f>VLOOKUP(B135,'2023 (2)'!C$7:D$231,2,FALSE)</f>
        <v>3448</v>
      </c>
      <c r="D135">
        <f>VLOOKUP(B135,'2019 Pure'!C$7:D$216,2,FALSE)</f>
        <v>3619</v>
      </c>
      <c r="F135">
        <f>+VLOOKUP(B135,'2023 (2)'!C$8:U$300,19,FALSE)</f>
        <v>13580.43</v>
      </c>
      <c r="G135">
        <f>VLOOKUP(B135,'2019 Pure'!C$8:U$300,19,FALSE)</f>
        <v>9423.93</v>
      </c>
    </row>
    <row r="136" spans="2:7" x14ac:dyDescent="0.3">
      <c r="B136" s="2" t="s">
        <v>288</v>
      </c>
      <c r="C136">
        <f>VLOOKUP(B136,'2023 (2)'!C$7:D$231,2,FALSE)</f>
        <v>1183</v>
      </c>
      <c r="D136">
        <f>VLOOKUP(B136,'2019 Pure'!C$7:D$216,2,FALSE)</f>
        <v>1367</v>
      </c>
      <c r="F136">
        <f>+VLOOKUP(B136,'2023 (2)'!C$8:U$300,19,FALSE)</f>
        <v>14395.57</v>
      </c>
      <c r="G136">
        <f>VLOOKUP(B136,'2019 Pure'!C$8:U$300,19,FALSE)</f>
        <v>10745.13</v>
      </c>
    </row>
    <row r="137" spans="2:7" x14ac:dyDescent="0.3">
      <c r="B137" s="2" t="s">
        <v>290</v>
      </c>
      <c r="C137">
        <f>VLOOKUP(B137,'2023 (2)'!C$7:D$231,2,FALSE)</f>
        <v>1475</v>
      </c>
      <c r="D137">
        <f>VLOOKUP(B137,'2019 Pure'!C$7:D$216,2,FALSE)</f>
        <v>1627</v>
      </c>
      <c r="F137">
        <f>+VLOOKUP(B137,'2023 (2)'!C$8:U$300,19,FALSE)</f>
        <v>14904.92</v>
      </c>
      <c r="G137">
        <f>VLOOKUP(B137,'2019 Pure'!C$8:U$300,19,FALSE)</f>
        <v>10674.74</v>
      </c>
    </row>
    <row r="138" spans="2:7" x14ac:dyDescent="0.3">
      <c r="B138" s="2" t="s">
        <v>292</v>
      </c>
      <c r="C138">
        <f>VLOOKUP(B138,'2023 (2)'!C$7:D$231,2,FALSE)</f>
        <v>1009</v>
      </c>
      <c r="D138">
        <f>VLOOKUP(B138,'2019 Pure'!C$7:D$216,2,FALSE)</f>
        <v>1209</v>
      </c>
      <c r="F138">
        <f>+VLOOKUP(B138,'2023 (2)'!C$8:U$300,19,FALSE)</f>
        <v>16644.62</v>
      </c>
      <c r="G138">
        <f>VLOOKUP(B138,'2019 Pure'!C$8:U$300,19,FALSE)</f>
        <v>11953.57</v>
      </c>
    </row>
    <row r="139" spans="2:7" x14ac:dyDescent="0.3">
      <c r="B139" s="2" t="s">
        <v>294</v>
      </c>
      <c r="C139">
        <f>VLOOKUP(B139,'2023 (2)'!C$7:D$231,2,FALSE)</f>
        <v>5428</v>
      </c>
      <c r="D139">
        <f>VLOOKUP(B139,'2019 Pure'!C$7:D$216,2,FALSE)</f>
        <v>5556</v>
      </c>
      <c r="F139">
        <f>+VLOOKUP(B139,'2023 (2)'!C$8:U$300,19,FALSE)</f>
        <v>13033.38</v>
      </c>
      <c r="G139">
        <f>VLOOKUP(B139,'2019 Pure'!C$8:U$300,19,FALSE)</f>
        <v>10343.08</v>
      </c>
    </row>
    <row r="140" spans="2:7" x14ac:dyDescent="0.3">
      <c r="B140" s="2" t="s">
        <v>296</v>
      </c>
      <c r="C140">
        <f>VLOOKUP(B140,'2023 (2)'!C$7:D$231,2,FALSE)</f>
        <v>7467</v>
      </c>
      <c r="D140">
        <f>VLOOKUP(B140,'2019 Pure'!C$7:D$216,2,FALSE)</f>
        <v>7662</v>
      </c>
      <c r="F140">
        <f>+VLOOKUP(B140,'2023 (2)'!C$8:U$300,19,FALSE)</f>
        <v>11422.79</v>
      </c>
      <c r="G140">
        <f>VLOOKUP(B140,'2019 Pure'!C$8:U$300,19,FALSE)</f>
        <v>9425.89</v>
      </c>
    </row>
    <row r="141" spans="2:7" x14ac:dyDescent="0.3">
      <c r="B141" s="2" t="s">
        <v>298</v>
      </c>
      <c r="C141">
        <f>VLOOKUP(B141,'2023 (2)'!C$7:D$231,2,FALSE)</f>
        <v>2891</v>
      </c>
      <c r="D141">
        <f>VLOOKUP(B141,'2019 Pure'!C$7:D$216,2,FALSE)</f>
        <v>2806</v>
      </c>
      <c r="F141">
        <f>+VLOOKUP(B141,'2023 (2)'!C$8:U$300,19,FALSE)</f>
        <v>13163.44</v>
      </c>
      <c r="G141">
        <f>VLOOKUP(B141,'2019 Pure'!C$8:U$300,19,FALSE)</f>
        <v>10063.93</v>
      </c>
    </row>
    <row r="142" spans="2:7" x14ac:dyDescent="0.3">
      <c r="B142" s="2" t="s">
        <v>300</v>
      </c>
      <c r="C142">
        <f>VLOOKUP(B142,'2023 (2)'!C$7:D$231,2,FALSE)</f>
        <v>950</v>
      </c>
      <c r="D142">
        <f>VLOOKUP(B142,'2019 Pure'!C$7:D$216,2,FALSE)</f>
        <v>947</v>
      </c>
      <c r="F142">
        <f>+VLOOKUP(B142,'2023 (2)'!C$8:U$300,19,FALSE)</f>
        <v>17982.72</v>
      </c>
      <c r="G142">
        <f>VLOOKUP(B142,'2019 Pure'!C$8:U$300,19,FALSE)</f>
        <v>14643.69</v>
      </c>
    </row>
    <row r="143" spans="2:7" x14ac:dyDescent="0.3">
      <c r="B143" s="2" t="s">
        <v>302</v>
      </c>
      <c r="C143">
        <f>VLOOKUP(B143,'2023 (2)'!C$7:D$231,2,FALSE)</f>
        <v>965</v>
      </c>
      <c r="D143">
        <f>VLOOKUP(B143,'2019 Pure'!C$7:D$216,2,FALSE)</f>
        <v>1043</v>
      </c>
      <c r="F143">
        <f>+VLOOKUP(B143,'2023 (2)'!C$8:U$300,19,FALSE)</f>
        <v>14751.35</v>
      </c>
      <c r="G143">
        <f>VLOOKUP(B143,'2019 Pure'!C$8:U$300,19,FALSE)</f>
        <v>10163.1</v>
      </c>
    </row>
    <row r="144" spans="2:7" x14ac:dyDescent="0.3">
      <c r="B144" s="2" t="s">
        <v>304</v>
      </c>
      <c r="C144">
        <f>VLOOKUP(B144,'2023 (2)'!C$7:D$231,2,FALSE)</f>
        <v>11915</v>
      </c>
      <c r="D144">
        <f>VLOOKUP(B144,'2019 Pure'!C$7:D$216,2,FALSE)</f>
        <v>11679</v>
      </c>
      <c r="F144">
        <f>+VLOOKUP(B144,'2023 (2)'!C$8:U$300,19,FALSE)</f>
        <v>12677.56</v>
      </c>
      <c r="G144">
        <f>VLOOKUP(B144,'2019 Pure'!C$8:U$300,19,FALSE)</f>
        <v>10426.25</v>
      </c>
    </row>
    <row r="145" spans="2:7" x14ac:dyDescent="0.3">
      <c r="B145" s="2" t="s">
        <v>306</v>
      </c>
      <c r="C145">
        <f>VLOOKUP(B145,'2023 (2)'!C$7:D$231,2,FALSE)</f>
        <v>1130</v>
      </c>
      <c r="D145">
        <f>VLOOKUP(B145,'2019 Pure'!C$7:D$216,2,FALSE)</f>
        <v>1163</v>
      </c>
      <c r="F145">
        <f>+VLOOKUP(B145,'2023 (2)'!C$8:U$300,19,FALSE)</f>
        <v>16402.21</v>
      </c>
      <c r="G145">
        <f>VLOOKUP(B145,'2019 Pure'!C$8:U$300,19,FALSE)</f>
        <v>12079.14</v>
      </c>
    </row>
    <row r="146" spans="2:7" x14ac:dyDescent="0.3">
      <c r="B146" s="2" t="s">
        <v>308</v>
      </c>
      <c r="C146">
        <f>VLOOKUP(B146,'2023 (2)'!C$7:D$231,2,FALSE)</f>
        <v>689</v>
      </c>
      <c r="D146">
        <f>VLOOKUP(B146,'2019 Pure'!C$7:D$216,2,FALSE)</f>
        <v>746</v>
      </c>
      <c r="F146">
        <f>+VLOOKUP(B146,'2023 (2)'!C$8:U$300,19,FALSE)</f>
        <v>20760.62</v>
      </c>
      <c r="G146">
        <f>VLOOKUP(B146,'2019 Pure'!C$8:U$300,19,FALSE)</f>
        <v>13276.49</v>
      </c>
    </row>
    <row r="147" spans="2:7" x14ac:dyDescent="0.3">
      <c r="B147" s="2" t="s">
        <v>310</v>
      </c>
      <c r="C147">
        <f>VLOOKUP(B147,'2023 (2)'!C$7:D$231,2,FALSE)</f>
        <v>2901</v>
      </c>
      <c r="D147">
        <f>VLOOKUP(B147,'2019 Pure'!C$7:D$216,2,FALSE)</f>
        <v>2784</v>
      </c>
      <c r="F147">
        <f>+VLOOKUP(B147,'2023 (2)'!C$8:U$300,19,FALSE)</f>
        <v>14370.37</v>
      </c>
      <c r="G147">
        <f>VLOOKUP(B147,'2019 Pure'!C$8:U$300,19,FALSE)</f>
        <v>11437.9</v>
      </c>
    </row>
    <row r="148" spans="2:7" ht="22.8" x14ac:dyDescent="0.3">
      <c r="B148" s="2" t="s">
        <v>312</v>
      </c>
      <c r="C148">
        <f>VLOOKUP(B148,'2023 (2)'!C$7:D$231,2,FALSE)</f>
        <v>3950</v>
      </c>
      <c r="D148">
        <f>VLOOKUP(B148,'2019 Pure'!C$7:D$216,2,FALSE)</f>
        <v>3972</v>
      </c>
      <c r="F148">
        <f>+VLOOKUP(B148,'2023 (2)'!C$8:U$300,19,FALSE)</f>
        <v>13425.31</v>
      </c>
      <c r="G148">
        <f>VLOOKUP(B148,'2019 Pure'!C$8:U$300,19,FALSE)</f>
        <v>9498.26</v>
      </c>
    </row>
    <row r="149" spans="2:7" x14ac:dyDescent="0.3">
      <c r="B149" s="2" t="s">
        <v>314</v>
      </c>
      <c r="C149">
        <f>VLOOKUP(B149,'2023 (2)'!C$7:D$231,2,FALSE)</f>
        <v>8060</v>
      </c>
      <c r="D149">
        <f>VLOOKUP(B149,'2019 Pure'!C$7:D$216,2,FALSE)</f>
        <v>8346</v>
      </c>
      <c r="F149">
        <f>+VLOOKUP(B149,'2023 (2)'!C$8:U$300,19,FALSE)</f>
        <v>13992.43</v>
      </c>
      <c r="G149">
        <f>VLOOKUP(B149,'2019 Pure'!C$8:U$300,19,FALSE)</f>
        <v>11318.58</v>
      </c>
    </row>
    <row r="150" spans="2:7" x14ac:dyDescent="0.3">
      <c r="B150" s="2" t="s">
        <v>316</v>
      </c>
      <c r="C150">
        <f>VLOOKUP(B150,'2023 (2)'!C$7:D$231,2,FALSE)</f>
        <v>14223</v>
      </c>
      <c r="D150">
        <f>VLOOKUP(B150,'2019 Pure'!C$7:D$216,2,FALSE)</f>
        <v>13651</v>
      </c>
      <c r="F150">
        <f>+VLOOKUP(B150,'2023 (2)'!C$8:U$300,19,FALSE)</f>
        <v>11472.86</v>
      </c>
      <c r="G150">
        <f>VLOOKUP(B150,'2019 Pure'!C$8:U$300,19,FALSE)</f>
        <v>9690.32</v>
      </c>
    </row>
    <row r="151" spans="2:7" x14ac:dyDescent="0.3">
      <c r="B151" s="2" t="s">
        <v>318</v>
      </c>
      <c r="C151">
        <f>VLOOKUP(B151,'2023 (2)'!C$7:D$231,2,FALSE)</f>
        <v>5655</v>
      </c>
      <c r="D151">
        <f>VLOOKUP(B151,'2019 Pure'!C$7:D$216,2,FALSE)</f>
        <v>5852</v>
      </c>
      <c r="F151">
        <f>+VLOOKUP(B151,'2023 (2)'!C$8:U$300,19,FALSE)</f>
        <v>14627.33</v>
      </c>
      <c r="G151">
        <f>VLOOKUP(B151,'2019 Pure'!C$8:U$300,19,FALSE)</f>
        <v>10569.97</v>
      </c>
    </row>
    <row r="152" spans="2:7" x14ac:dyDescent="0.3">
      <c r="B152" s="2" t="s">
        <v>320</v>
      </c>
      <c r="C152">
        <f>VLOOKUP(B152,'2023 (2)'!C$7:D$231,2,FALSE)</f>
        <v>640</v>
      </c>
      <c r="D152">
        <f>VLOOKUP(B152,'2019 Pure'!C$7:D$216,2,FALSE)</f>
        <v>600</v>
      </c>
      <c r="F152">
        <f>+VLOOKUP(B152,'2023 (2)'!C$8:U$300,19,FALSE)</f>
        <v>18698.28</v>
      </c>
      <c r="G152">
        <f>VLOOKUP(B152,'2019 Pure'!C$8:U$300,19,FALSE)</f>
        <v>14098.02</v>
      </c>
    </row>
    <row r="153" spans="2:7" ht="22.8" x14ac:dyDescent="0.3">
      <c r="B153" s="2" t="s">
        <v>322</v>
      </c>
      <c r="C153">
        <f>VLOOKUP(B153,'2023 (2)'!C$7:D$231,2,FALSE)</f>
        <v>2768</v>
      </c>
      <c r="D153">
        <f>VLOOKUP(B153,'2019 Pure'!C$7:D$216,2,FALSE)</f>
        <v>3062</v>
      </c>
      <c r="F153">
        <f>+VLOOKUP(B153,'2023 (2)'!C$8:U$300,19,FALSE)</f>
        <v>13425.32</v>
      </c>
      <c r="G153">
        <f>VLOOKUP(B153,'2019 Pure'!C$8:U$300,19,FALSE)</f>
        <v>10097.27</v>
      </c>
    </row>
    <row r="154" spans="2:7" x14ac:dyDescent="0.3">
      <c r="B154" s="2" t="s">
        <v>324</v>
      </c>
      <c r="C154">
        <f>VLOOKUP(B154,'2023 (2)'!C$7:D$231,2,FALSE)</f>
        <v>4958</v>
      </c>
      <c r="D154">
        <f>VLOOKUP(B154,'2019 Pure'!C$7:D$216,2,FALSE)</f>
        <v>5176</v>
      </c>
      <c r="F154">
        <f>+VLOOKUP(B154,'2023 (2)'!C$8:U$300,19,FALSE)</f>
        <v>12440.59</v>
      </c>
      <c r="G154">
        <f>VLOOKUP(B154,'2019 Pure'!C$8:U$300,19,FALSE)</f>
        <v>9623.2900000000009</v>
      </c>
    </row>
    <row r="155" spans="2:7" x14ac:dyDescent="0.3">
      <c r="B155" s="2" t="s">
        <v>326</v>
      </c>
      <c r="C155">
        <f>VLOOKUP(B155,'2023 (2)'!C$7:D$231,2,FALSE)</f>
        <v>254</v>
      </c>
      <c r="D155">
        <f>VLOOKUP(B155,'2019 Pure'!C$7:D$216,2,FALSE)</f>
        <v>300</v>
      </c>
      <c r="F155">
        <f>+VLOOKUP(B155,'2023 (2)'!C$8:U$300,19,FALSE)</f>
        <v>18569.3</v>
      </c>
      <c r="G155">
        <f>VLOOKUP(B155,'2019 Pure'!C$8:U$300,19,FALSE)</f>
        <v>12983.18</v>
      </c>
    </row>
    <row r="156" spans="2:7" x14ac:dyDescent="0.3">
      <c r="B156" s="2" t="s">
        <v>328</v>
      </c>
      <c r="C156">
        <f>VLOOKUP(B156,'2023 (2)'!C$7:D$231,2,FALSE)</f>
        <v>826</v>
      </c>
      <c r="D156">
        <f>VLOOKUP(B156,'2019 Pure'!C$7:D$216,2,FALSE)</f>
        <v>964</v>
      </c>
      <c r="F156">
        <f>+VLOOKUP(B156,'2023 (2)'!C$8:U$300,19,FALSE)</f>
        <v>15062.76</v>
      </c>
      <c r="G156">
        <f>VLOOKUP(B156,'2019 Pure'!C$8:U$300,19,FALSE)</f>
        <v>11071.4</v>
      </c>
    </row>
    <row r="157" spans="2:7" x14ac:dyDescent="0.3">
      <c r="B157" s="2" t="s">
        <v>330</v>
      </c>
      <c r="C157">
        <f>VLOOKUP(B157,'2023 (2)'!C$7:D$231,2,FALSE)</f>
        <v>3751</v>
      </c>
      <c r="D157">
        <f>VLOOKUP(B157,'2019 Pure'!C$7:D$216,2,FALSE)</f>
        <v>3837</v>
      </c>
      <c r="F157">
        <f>+VLOOKUP(B157,'2023 (2)'!C$8:U$300,19,FALSE)</f>
        <v>12768.4</v>
      </c>
      <c r="G157">
        <f>VLOOKUP(B157,'2019 Pure'!C$8:U$300,19,FALSE)</f>
        <v>10659.61</v>
      </c>
    </row>
    <row r="158" spans="2:7" x14ac:dyDescent="0.3">
      <c r="B158" s="2" t="s">
        <v>332</v>
      </c>
      <c r="C158">
        <f>VLOOKUP(B158,'2023 (2)'!C$7:D$231,2,FALSE)</f>
        <v>12423</v>
      </c>
      <c r="D158">
        <f>VLOOKUP(B158,'2019 Pure'!C$7:D$216,2,FALSE)</f>
        <v>13088</v>
      </c>
      <c r="F158">
        <f>+VLOOKUP(B158,'2023 (2)'!C$8:U$300,19,FALSE)</f>
        <v>11863.37</v>
      </c>
      <c r="G158">
        <f>VLOOKUP(B158,'2019 Pure'!C$8:U$300,19,FALSE)</f>
        <v>9779.34</v>
      </c>
    </row>
    <row r="159" spans="2:7" x14ac:dyDescent="0.3">
      <c r="B159" s="2" t="s">
        <v>334</v>
      </c>
      <c r="C159">
        <f>VLOOKUP(B159,'2023 (2)'!C$7:D$231,2,FALSE)</f>
        <v>1127</v>
      </c>
      <c r="D159">
        <f>VLOOKUP(B159,'2019 Pure'!C$7:D$216,2,FALSE)</f>
        <v>1149</v>
      </c>
      <c r="F159">
        <f>+VLOOKUP(B159,'2023 (2)'!C$8:U$300,19,FALSE)</f>
        <v>13456.26</v>
      </c>
      <c r="G159">
        <f>VLOOKUP(B159,'2019 Pure'!C$8:U$300,19,FALSE)</f>
        <v>11582.87</v>
      </c>
    </row>
    <row r="160" spans="2:7" x14ac:dyDescent="0.3">
      <c r="B160" s="2" t="s">
        <v>336</v>
      </c>
      <c r="C160">
        <f>VLOOKUP(B160,'2023 (2)'!C$7:D$231,2,FALSE)</f>
        <v>1215</v>
      </c>
      <c r="D160">
        <f>VLOOKUP(B160,'2019 Pure'!C$7:D$216,2,FALSE)</f>
        <v>1404</v>
      </c>
      <c r="F160">
        <f>+VLOOKUP(B160,'2023 (2)'!C$8:U$300,19,FALSE)</f>
        <v>15008.4</v>
      </c>
      <c r="G160">
        <f>VLOOKUP(B160,'2019 Pure'!C$8:U$300,19,FALSE)</f>
        <v>11662.86</v>
      </c>
    </row>
    <row r="161" spans="2:7" x14ac:dyDescent="0.3">
      <c r="B161" s="2" t="s">
        <v>338</v>
      </c>
      <c r="C161">
        <f>VLOOKUP(B161,'2023 (2)'!C$7:D$231,2,FALSE)</f>
        <v>1062</v>
      </c>
      <c r="D161">
        <f>VLOOKUP(B161,'2019 Pure'!C$7:D$216,2,FALSE)</f>
        <v>1265</v>
      </c>
      <c r="F161">
        <f>+VLOOKUP(B161,'2023 (2)'!C$8:U$300,19,FALSE)</f>
        <v>17650.259999999998</v>
      </c>
      <c r="G161">
        <f>VLOOKUP(B161,'2019 Pure'!C$8:U$300,19,FALSE)</f>
        <v>11923.26</v>
      </c>
    </row>
    <row r="162" spans="2:7" x14ac:dyDescent="0.3">
      <c r="B162" s="2" t="s">
        <v>340</v>
      </c>
      <c r="C162">
        <f>VLOOKUP(B162,'2023 (2)'!C$7:D$231,2,FALSE)</f>
        <v>2986</v>
      </c>
      <c r="D162">
        <f>VLOOKUP(B162,'2019 Pure'!C$7:D$216,2,FALSE)</f>
        <v>3083</v>
      </c>
      <c r="F162">
        <f>+VLOOKUP(B162,'2023 (2)'!C$8:U$300,19,FALSE)</f>
        <v>11328.48</v>
      </c>
      <c r="G162">
        <f>VLOOKUP(B162,'2019 Pure'!C$8:U$300,19,FALSE)</f>
        <v>9601.64</v>
      </c>
    </row>
    <row r="163" spans="2:7" ht="22.8" x14ac:dyDescent="0.3">
      <c r="B163" s="2" t="s">
        <v>342</v>
      </c>
      <c r="C163">
        <f>VLOOKUP(B163,'2023 (2)'!C$7:D$231,2,FALSE)</f>
        <v>49547</v>
      </c>
      <c r="D163">
        <f>VLOOKUP(B163,'2019 Pure'!C$7:D$216,2,FALSE)</f>
        <v>51404</v>
      </c>
      <c r="F163">
        <f>+VLOOKUP(B163,'2023 (2)'!C$8:U$300,19,FALSE)</f>
        <v>22624.41</v>
      </c>
      <c r="G163">
        <f>VLOOKUP(B163,'2019 Pure'!C$8:U$300,19,FALSE)</f>
        <v>16545.28</v>
      </c>
    </row>
    <row r="164" spans="2:7" x14ac:dyDescent="0.3">
      <c r="B164" s="2" t="s">
        <v>344</v>
      </c>
      <c r="C164">
        <f>VLOOKUP(B164,'2023 (2)'!C$7:D$231,2,FALSE)</f>
        <v>2294</v>
      </c>
      <c r="D164">
        <f>VLOOKUP(B164,'2019 Pure'!C$7:D$216,2,FALSE)</f>
        <v>2249</v>
      </c>
      <c r="F164">
        <f>+VLOOKUP(B164,'2023 (2)'!C$8:U$300,19,FALSE)</f>
        <v>10527.85</v>
      </c>
      <c r="G164">
        <f>VLOOKUP(B164,'2019 Pure'!C$8:U$300,19,FALSE)</f>
        <v>9128.52</v>
      </c>
    </row>
    <row r="165" spans="2:7" x14ac:dyDescent="0.3">
      <c r="B165" s="2" t="s">
        <v>346</v>
      </c>
      <c r="C165">
        <f>VLOOKUP(B165,'2023 (2)'!C$7:D$231,2,FALSE)</f>
        <v>5987</v>
      </c>
      <c r="D165">
        <f>VLOOKUP(B165,'2019 Pure'!C$7:D$216,2,FALSE)</f>
        <v>5080</v>
      </c>
      <c r="F165">
        <f>+VLOOKUP(B165,'2023 (2)'!C$8:U$300,19,FALSE)</f>
        <v>12487.92</v>
      </c>
      <c r="G165">
        <f>VLOOKUP(B165,'2019 Pure'!C$8:U$300,19,FALSE)</f>
        <v>10353.120000000001</v>
      </c>
    </row>
    <row r="166" spans="2:7" x14ac:dyDescent="0.3">
      <c r="B166" s="2" t="s">
        <v>348</v>
      </c>
      <c r="C166">
        <f>VLOOKUP(B166,'2023 (2)'!C$7:D$231,2,FALSE)</f>
        <v>4122</v>
      </c>
      <c r="D166">
        <f>VLOOKUP(B166,'2019 Pure'!C$7:D$216,2,FALSE)</f>
        <v>4066</v>
      </c>
      <c r="F166">
        <f>+VLOOKUP(B166,'2023 (2)'!C$8:U$300,19,FALSE)</f>
        <v>9971.9599999999991</v>
      </c>
      <c r="G166">
        <f>VLOOKUP(B166,'2019 Pure'!C$8:U$300,19,FALSE)</f>
        <v>8011.54</v>
      </c>
    </row>
    <row r="167" spans="2:7" x14ac:dyDescent="0.3">
      <c r="B167" s="2" t="s">
        <v>350</v>
      </c>
      <c r="C167">
        <f>VLOOKUP(B167,'2023 (2)'!C$7:D$231,2,FALSE)</f>
        <v>5576</v>
      </c>
      <c r="D167">
        <f>VLOOKUP(B167,'2019 Pure'!C$7:D$216,2,FALSE)</f>
        <v>5189</v>
      </c>
      <c r="F167">
        <f>+VLOOKUP(B167,'2023 (2)'!C$8:U$300,19,FALSE)</f>
        <v>10560.28</v>
      </c>
      <c r="G167">
        <f>VLOOKUP(B167,'2019 Pure'!C$8:U$300,19,FALSE)</f>
        <v>9472.61</v>
      </c>
    </row>
    <row r="168" spans="2:7" x14ac:dyDescent="0.3">
      <c r="B168" s="2" t="s">
        <v>352</v>
      </c>
      <c r="C168">
        <f>VLOOKUP(B168,'2023 (2)'!C$7:D$231,2,FALSE)</f>
        <v>4481</v>
      </c>
      <c r="D168">
        <f>VLOOKUP(B168,'2019 Pure'!C$7:D$216,2,FALSE)</f>
        <v>4493</v>
      </c>
      <c r="F168">
        <f>+VLOOKUP(B168,'2023 (2)'!C$8:U$300,19,FALSE)</f>
        <v>12038.63</v>
      </c>
      <c r="G168">
        <f>VLOOKUP(B168,'2019 Pure'!C$8:U$300,19,FALSE)</f>
        <v>9326.74</v>
      </c>
    </row>
    <row r="169" spans="2:7" ht="22.8" x14ac:dyDescent="0.3">
      <c r="B169" s="2" t="s">
        <v>354</v>
      </c>
      <c r="C169">
        <f>VLOOKUP(B169,'2023 (2)'!C$7:D$231,2,FALSE)</f>
        <v>1289</v>
      </c>
      <c r="D169">
        <f>VLOOKUP(B169,'2019 Pure'!C$7:D$216,2,FALSE)</f>
        <v>1332</v>
      </c>
      <c r="F169">
        <f>+VLOOKUP(B169,'2023 (2)'!C$8:U$300,19,FALSE)</f>
        <v>9961.09</v>
      </c>
      <c r="G169">
        <f>VLOOKUP(B169,'2019 Pure'!C$8:U$300,19,FALSE)</f>
        <v>8385.85</v>
      </c>
    </row>
    <row r="170" spans="2:7" x14ac:dyDescent="0.3">
      <c r="B170" s="2" t="s">
        <v>356</v>
      </c>
      <c r="C170">
        <f>VLOOKUP(B170,'2023 (2)'!C$7:D$231,2,FALSE)</f>
        <v>1757</v>
      </c>
      <c r="D170">
        <f>VLOOKUP(B170,'2019 Pure'!C$7:D$216,2,FALSE)</f>
        <v>1674</v>
      </c>
      <c r="F170">
        <f>+VLOOKUP(B170,'2023 (2)'!C$8:U$300,19,FALSE)</f>
        <v>12412.63</v>
      </c>
      <c r="G170">
        <f>VLOOKUP(B170,'2019 Pure'!C$8:U$300,19,FALSE)</f>
        <v>9822.98</v>
      </c>
    </row>
    <row r="171" spans="2:7" ht="22.8" x14ac:dyDescent="0.3">
      <c r="B171" s="2" t="s">
        <v>358</v>
      </c>
      <c r="C171">
        <f>VLOOKUP(B171,'2023 (2)'!C$7:D$231,2,FALSE)</f>
        <v>7824</v>
      </c>
      <c r="D171">
        <f>VLOOKUP(B171,'2019 Pure'!C$7:D$216,2,FALSE)</f>
        <v>7982</v>
      </c>
      <c r="F171">
        <f>+VLOOKUP(B171,'2023 (2)'!C$8:U$300,19,FALSE)</f>
        <v>13456.78</v>
      </c>
      <c r="G171">
        <f>VLOOKUP(B171,'2019 Pure'!C$8:U$300,19,FALSE)</f>
        <v>10101.15</v>
      </c>
    </row>
    <row r="172" spans="2:7" ht="22.8" x14ac:dyDescent="0.3">
      <c r="B172" s="2" t="s">
        <v>360</v>
      </c>
      <c r="C172">
        <f>VLOOKUP(B172,'2023 (2)'!C$7:D$231,2,FALSE)</f>
        <v>5560</v>
      </c>
      <c r="D172">
        <f>VLOOKUP(B172,'2019 Pure'!C$7:D$216,2,FALSE)</f>
        <v>5599</v>
      </c>
      <c r="F172">
        <f>+VLOOKUP(B172,'2023 (2)'!C$8:U$300,19,FALSE)</f>
        <v>15696.31</v>
      </c>
      <c r="G172">
        <f>VLOOKUP(B172,'2019 Pure'!C$8:U$300,19,FALSE)</f>
        <v>11850.92</v>
      </c>
    </row>
    <row r="173" spans="2:7" x14ac:dyDescent="0.3">
      <c r="B173" s="2" t="s">
        <v>362</v>
      </c>
      <c r="C173">
        <f>VLOOKUP(B173,'2023 (2)'!C$7:D$231,2,FALSE)</f>
        <v>2147</v>
      </c>
      <c r="D173">
        <f>VLOOKUP(B173,'2019 Pure'!C$7:D$216,2,FALSE)</f>
        <v>2217</v>
      </c>
      <c r="F173">
        <f>+VLOOKUP(B173,'2023 (2)'!C$8:U$300,19,FALSE)</f>
        <v>16547.52</v>
      </c>
      <c r="G173">
        <f>VLOOKUP(B173,'2019 Pure'!C$8:U$300,19,FALSE)</f>
        <v>10829.26</v>
      </c>
    </row>
    <row r="174" spans="2:7" x14ac:dyDescent="0.3">
      <c r="B174" s="2" t="s">
        <v>364</v>
      </c>
      <c r="C174">
        <f>VLOOKUP(B174,'2023 (2)'!C$7:D$231,2,FALSE)</f>
        <v>8411</v>
      </c>
      <c r="D174">
        <f>VLOOKUP(B174,'2019 Pure'!C$7:D$216,2,FALSE)</f>
        <v>8504</v>
      </c>
      <c r="F174">
        <f>+VLOOKUP(B174,'2023 (2)'!C$8:U$300,19,FALSE)</f>
        <v>12584.91</v>
      </c>
      <c r="G174">
        <f>VLOOKUP(B174,'2019 Pure'!C$8:U$300,19,FALSE)</f>
        <v>9055.94</v>
      </c>
    </row>
    <row r="175" spans="2:7" x14ac:dyDescent="0.3">
      <c r="B175" s="2" t="s">
        <v>366</v>
      </c>
      <c r="C175">
        <f>VLOOKUP(B175,'2023 (2)'!C$7:D$231,2,FALSE)</f>
        <v>4024</v>
      </c>
      <c r="D175">
        <f>VLOOKUP(B175,'2019 Pure'!C$7:D$216,2,FALSE)</f>
        <v>3758</v>
      </c>
      <c r="F175">
        <f>+VLOOKUP(B175,'2023 (2)'!C$8:U$300,19,FALSE)</f>
        <v>10049.290000000001</v>
      </c>
      <c r="G175">
        <f>VLOOKUP(B175,'2019 Pure'!C$8:U$300,19,FALSE)</f>
        <v>8341.3799999999992</v>
      </c>
    </row>
    <row r="176" spans="2:7" x14ac:dyDescent="0.3">
      <c r="B176" s="2" t="s">
        <v>368</v>
      </c>
      <c r="C176">
        <f>VLOOKUP(B176,'2023 (2)'!C$7:D$231,2,FALSE)</f>
        <v>9084</v>
      </c>
      <c r="D176">
        <f>VLOOKUP(B176,'2019 Pure'!C$7:D$216,2,FALSE)</f>
        <v>9046</v>
      </c>
      <c r="F176">
        <f>+VLOOKUP(B176,'2023 (2)'!C$8:U$300,19,FALSE)</f>
        <v>15352.38</v>
      </c>
      <c r="G176">
        <f>VLOOKUP(B176,'2019 Pure'!C$8:U$300,19,FALSE)</f>
        <v>11905.3</v>
      </c>
    </row>
    <row r="177" spans="2:7" ht="57" x14ac:dyDescent="0.3">
      <c r="B177" s="2" t="s">
        <v>370</v>
      </c>
      <c r="C177">
        <f>VLOOKUP(B177,'2023 (2)'!C$7:D$231,2,FALSE)</f>
        <v>2622</v>
      </c>
      <c r="D177">
        <f>VLOOKUP(B177,'2019 Pure'!C$7:D$216,2,FALSE)</f>
        <v>2278</v>
      </c>
      <c r="F177">
        <f>+VLOOKUP(B177,'2023 (2)'!C$8:U$300,19,FALSE)</f>
        <v>9756.2900000000009</v>
      </c>
      <c r="G177">
        <f>VLOOKUP(B177,'2019 Pure'!C$8:U$300,19,FALSE)</f>
        <v>9406.19</v>
      </c>
    </row>
    <row r="178" spans="2:7" ht="45.6" x14ac:dyDescent="0.3">
      <c r="B178" s="2" t="s">
        <v>372</v>
      </c>
      <c r="C178">
        <f>VLOOKUP(B178,'2023 (2)'!C$7:D$231,2,FALSE)</f>
        <v>343</v>
      </c>
      <c r="D178">
        <f>VLOOKUP(B178,'2019 Pure'!C$7:D$216,2,FALSE)</f>
        <v>362</v>
      </c>
      <c r="F178">
        <f>+VLOOKUP(B178,'2023 (2)'!C$8:U$300,19,FALSE)</f>
        <v>12777.55</v>
      </c>
      <c r="G178">
        <f>VLOOKUP(B178,'2019 Pure'!C$8:U$300,19,FALSE)</f>
        <v>11869.94</v>
      </c>
    </row>
    <row r="179" spans="2:7" ht="57" x14ac:dyDescent="0.3">
      <c r="B179" s="2" t="s">
        <v>374</v>
      </c>
      <c r="C179">
        <f>VLOOKUP(B179,'2023 (2)'!C$7:D$231,2,FALSE)</f>
        <v>8677</v>
      </c>
      <c r="D179">
        <f>VLOOKUP(B179,'2019 Pure'!C$7:D$216,2,FALSE)</f>
        <v>13925</v>
      </c>
      <c r="F179">
        <f>+VLOOKUP(B179,'2023 (2)'!C$8:U$300,19,FALSE)</f>
        <v>13400.1</v>
      </c>
      <c r="G179">
        <f>VLOOKUP(B179,'2019 Pure'!C$8:U$300,19,FALSE)</f>
        <v>6755.04</v>
      </c>
    </row>
    <row r="180" spans="2:7" ht="57" x14ac:dyDescent="0.3">
      <c r="B180" s="2" t="s">
        <v>376</v>
      </c>
      <c r="C180">
        <f>VLOOKUP(B180,'2023 (2)'!C$7:D$231,2,FALSE)</f>
        <v>394</v>
      </c>
      <c r="D180">
        <f>VLOOKUP(B180,'2019 Pure'!C$7:D$216,2,FALSE)</f>
        <v>258</v>
      </c>
      <c r="F180">
        <f>+VLOOKUP(B180,'2023 (2)'!C$8:U$300,19,FALSE)</f>
        <v>13812.03</v>
      </c>
      <c r="G180">
        <f>VLOOKUP(B180,'2019 Pure'!C$8:U$300,19,FALSE)</f>
        <v>8596.64</v>
      </c>
    </row>
    <row r="181" spans="2:7" ht="45.6" x14ac:dyDescent="0.3">
      <c r="B181" s="2" t="s">
        <v>378</v>
      </c>
      <c r="C181">
        <f>VLOOKUP(B181,'2023 (2)'!C$7:D$231,2,FALSE)</f>
        <v>628</v>
      </c>
      <c r="D181">
        <f>VLOOKUP(B181,'2019 Pure'!C$7:D$216,2,FALSE)</f>
        <v>832</v>
      </c>
      <c r="F181">
        <f>+VLOOKUP(B181,'2023 (2)'!C$8:U$300,19,FALSE)</f>
        <v>10831.98</v>
      </c>
      <c r="G181">
        <f>VLOOKUP(B181,'2019 Pure'!C$8:U$300,19,FALSE)</f>
        <v>9613.17</v>
      </c>
    </row>
    <row r="182" spans="2:7" ht="68.400000000000006" x14ac:dyDescent="0.3">
      <c r="B182" s="2" t="s">
        <v>380</v>
      </c>
      <c r="C182">
        <f>VLOOKUP(B182,'2023 (2)'!C$7:D$231,2,FALSE)</f>
        <v>6336</v>
      </c>
      <c r="D182">
        <f>VLOOKUP(B182,'2019 Pure'!C$7:D$216,2,FALSE)</f>
        <v>4202</v>
      </c>
      <c r="F182">
        <f>+VLOOKUP(B182,'2023 (2)'!C$8:U$300,19,FALSE)</f>
        <v>7587.29</v>
      </c>
      <c r="G182">
        <f>VLOOKUP(B182,'2019 Pure'!C$8:U$300,19,FALSE)</f>
        <v>6564.37</v>
      </c>
    </row>
    <row r="183" spans="2:7" ht="45.6" x14ac:dyDescent="0.3">
      <c r="B183" s="2" t="s">
        <v>382</v>
      </c>
      <c r="C183">
        <f>VLOOKUP(B183,'2023 (2)'!C$7:D$231,2,FALSE)</f>
        <v>447</v>
      </c>
      <c r="D183">
        <f>VLOOKUP(B183,'2019 Pure'!C$7:D$216,2,FALSE)</f>
        <v>500</v>
      </c>
      <c r="F183">
        <f>+VLOOKUP(B183,'2023 (2)'!C$8:U$300,19,FALSE)</f>
        <v>15109.3</v>
      </c>
      <c r="G183">
        <f>VLOOKUP(B183,'2019 Pure'!C$8:U$300,19,FALSE)</f>
        <v>10056.68</v>
      </c>
    </row>
    <row r="184" spans="2:7" ht="57" x14ac:dyDescent="0.3">
      <c r="B184" s="2" t="s">
        <v>384</v>
      </c>
      <c r="C184">
        <f>VLOOKUP(B184,'2023 (2)'!C$7:D$231,2,FALSE)</f>
        <v>2616</v>
      </c>
      <c r="D184">
        <f>VLOOKUP(B184,'2019 Pure'!C$7:D$216,2,FALSE)</f>
        <v>1727</v>
      </c>
      <c r="F184">
        <f>+VLOOKUP(B184,'2023 (2)'!C$8:U$300,19,FALSE)</f>
        <v>9392.6</v>
      </c>
      <c r="G184">
        <f>VLOOKUP(B184,'2019 Pure'!C$8:U$300,19,FALSE)</f>
        <v>9542.8799999999992</v>
      </c>
    </row>
    <row r="185" spans="2:7" ht="57" x14ac:dyDescent="0.3">
      <c r="B185" s="2" t="s">
        <v>386</v>
      </c>
      <c r="C185">
        <f>VLOOKUP(B185,'2023 (2)'!C$7:D$231,2,FALSE)</f>
        <v>851</v>
      </c>
      <c r="D185">
        <f>VLOOKUP(B185,'2019 Pure'!C$7:D$216,2,FALSE)</f>
        <v>728</v>
      </c>
      <c r="F185">
        <f>+VLOOKUP(B185,'2023 (2)'!C$8:U$300,19,FALSE)</f>
        <v>10298.9</v>
      </c>
      <c r="G185">
        <f>VLOOKUP(B185,'2019 Pure'!C$8:U$300,19,FALSE)</f>
        <v>9024.4699999999993</v>
      </c>
    </row>
    <row r="186" spans="2:7" ht="45.6" x14ac:dyDescent="0.3">
      <c r="B186" s="2" t="s">
        <v>388</v>
      </c>
      <c r="C186">
        <f>VLOOKUP(B186,'2023 (2)'!C$7:D$231,2,FALSE)</f>
        <v>716</v>
      </c>
      <c r="D186">
        <f>VLOOKUP(B186,'2019 Pure'!C$7:D$216,2,FALSE)</f>
        <v>503</v>
      </c>
      <c r="F186">
        <f>+VLOOKUP(B186,'2023 (2)'!C$8:U$300,19,FALSE)</f>
        <v>10438.07</v>
      </c>
      <c r="G186">
        <f>VLOOKUP(B186,'2019 Pure'!C$8:U$300,19,FALSE)</f>
        <v>7992.08</v>
      </c>
    </row>
    <row r="187" spans="2:7" ht="57" x14ac:dyDescent="0.3">
      <c r="B187" s="2" t="s">
        <v>390</v>
      </c>
      <c r="C187">
        <f>VLOOKUP(B187,'2023 (2)'!C$7:D$231,2,FALSE)</f>
        <v>969</v>
      </c>
      <c r="D187">
        <f>VLOOKUP(B187,'2019 Pure'!C$7:D$216,2,FALSE)</f>
        <v>724</v>
      </c>
      <c r="F187">
        <f>+VLOOKUP(B187,'2023 (2)'!C$8:U$300,19,FALSE)</f>
        <v>9440.15</v>
      </c>
      <c r="G187">
        <f>VLOOKUP(B187,'2019 Pure'!C$8:U$300,19,FALSE)</f>
        <v>8228.01</v>
      </c>
    </row>
    <row r="188" spans="2:7" ht="45.6" x14ac:dyDescent="0.3">
      <c r="B188" s="2" t="s">
        <v>392</v>
      </c>
      <c r="C188">
        <f>VLOOKUP(B188,'2023 (2)'!C$7:D$231,2,FALSE)</f>
        <v>1305</v>
      </c>
      <c r="D188">
        <f>VLOOKUP(B188,'2019 Pure'!C$7:D$216,2,FALSE)</f>
        <v>759</v>
      </c>
      <c r="F188">
        <f>+VLOOKUP(B188,'2023 (2)'!C$8:U$300,19,FALSE)</f>
        <v>11022.3</v>
      </c>
      <c r="G188">
        <f>VLOOKUP(B188,'2019 Pure'!C$8:U$300,19,FALSE)</f>
        <v>10167.379999999999</v>
      </c>
    </row>
    <row r="189" spans="2:7" ht="45.6" x14ac:dyDescent="0.3">
      <c r="B189" s="2" t="s">
        <v>394</v>
      </c>
      <c r="C189">
        <f>VLOOKUP(B189,'2023 (2)'!C$7:D$231,2,FALSE)</f>
        <v>2075</v>
      </c>
      <c r="D189">
        <f>VLOOKUP(B189,'2019 Pure'!C$7:D$216,2,FALSE)</f>
        <v>937</v>
      </c>
      <c r="F189">
        <f>+VLOOKUP(B189,'2023 (2)'!C$8:U$300,19,FALSE)</f>
        <v>7210.94</v>
      </c>
      <c r="G189">
        <f>VLOOKUP(B189,'2019 Pure'!C$8:U$300,19,FALSE)</f>
        <v>7904.15</v>
      </c>
    </row>
    <row r="190" spans="2:7" ht="45.6" x14ac:dyDescent="0.3">
      <c r="B190" s="2" t="s">
        <v>396</v>
      </c>
      <c r="C190">
        <f>VLOOKUP(B190,'2023 (2)'!C$7:D$231,2,FALSE)</f>
        <v>194</v>
      </c>
      <c r="D190">
        <f>VLOOKUP(B190,'2019 Pure'!C$7:D$216,2,FALSE)</f>
        <v>182</v>
      </c>
      <c r="F190">
        <f>+VLOOKUP(B190,'2023 (2)'!C$8:U$300,19,FALSE)</f>
        <v>12712.68</v>
      </c>
      <c r="G190">
        <f>VLOOKUP(B190,'2019 Pure'!C$8:U$300,19,FALSE)</f>
        <v>9652.2800000000007</v>
      </c>
    </row>
    <row r="191" spans="2:7" ht="45.6" x14ac:dyDescent="0.3">
      <c r="B191" s="2" t="s">
        <v>398</v>
      </c>
      <c r="C191">
        <f>VLOOKUP(B191,'2023 (2)'!C$7:D$231,2,FALSE)</f>
        <v>583</v>
      </c>
      <c r="D191">
        <f>VLOOKUP(B191,'2019 Pure'!C$7:D$216,2,FALSE)</f>
        <v>599</v>
      </c>
      <c r="F191">
        <f>+VLOOKUP(B191,'2023 (2)'!C$8:U$300,19,FALSE)</f>
        <v>12996.93</v>
      </c>
      <c r="G191">
        <f>VLOOKUP(B191,'2019 Pure'!C$8:U$300,19,FALSE)</f>
        <v>12148.13</v>
      </c>
    </row>
    <row r="192" spans="2:7" ht="45.6" x14ac:dyDescent="0.3">
      <c r="B192" s="2" t="s">
        <v>400</v>
      </c>
      <c r="C192">
        <f>VLOOKUP(B192,'2023 (2)'!C$7:D$231,2,FALSE)</f>
        <v>230</v>
      </c>
      <c r="D192">
        <f>VLOOKUP(B192,'2019 Pure'!C$7:D$216,2,FALSE)</f>
        <v>349</v>
      </c>
      <c r="F192">
        <f>+VLOOKUP(B192,'2023 (2)'!C$8:U$300,19,FALSE)</f>
        <v>14927.85</v>
      </c>
      <c r="G192">
        <f>VLOOKUP(B192,'2019 Pure'!C$8:U$300,19,FALSE)</f>
        <v>11650.61</v>
      </c>
    </row>
    <row r="193" spans="2:7" ht="45.6" x14ac:dyDescent="0.3">
      <c r="B193" s="2" t="s">
        <v>402</v>
      </c>
      <c r="C193">
        <f>VLOOKUP(B193,'2023 (2)'!C$7:D$231,2,FALSE)</f>
        <v>672</v>
      </c>
      <c r="D193">
        <f>VLOOKUP(B193,'2019 Pure'!C$7:D$216,2,FALSE)</f>
        <v>749</v>
      </c>
      <c r="F193">
        <f>+VLOOKUP(B193,'2023 (2)'!C$8:U$300,19,FALSE)</f>
        <v>15050.86</v>
      </c>
      <c r="G193">
        <f>VLOOKUP(B193,'2019 Pure'!C$8:U$300,19,FALSE)</f>
        <v>10745.58</v>
      </c>
    </row>
    <row r="194" spans="2:7" ht="45.6" x14ac:dyDescent="0.3">
      <c r="B194" s="2" t="s">
        <v>404</v>
      </c>
      <c r="C194">
        <f>VLOOKUP(B194,'2023 (2)'!C$7:D$231,2,FALSE)</f>
        <v>793</v>
      </c>
      <c r="D194">
        <f>VLOOKUP(B194,'2019 Pure'!C$7:D$216,2,FALSE)</f>
        <v>782</v>
      </c>
      <c r="F194">
        <f>+VLOOKUP(B194,'2023 (2)'!C$8:U$300,19,FALSE)</f>
        <v>10019.540000000001</v>
      </c>
      <c r="G194">
        <f>VLOOKUP(B194,'2019 Pure'!C$8:U$300,19,FALSE)</f>
        <v>7690.53</v>
      </c>
    </row>
    <row r="195" spans="2:7" ht="34.200000000000003" x14ac:dyDescent="0.3">
      <c r="B195" s="2" t="s">
        <v>406</v>
      </c>
      <c r="C195">
        <f>VLOOKUP(B195,'2023 (2)'!C$7:D$231,2,FALSE)</f>
        <v>460</v>
      </c>
      <c r="D195">
        <f>VLOOKUP(B195,'2019 Pure'!C$7:D$216,2,FALSE)</f>
        <v>431</v>
      </c>
      <c r="F195">
        <f>+VLOOKUP(B195,'2023 (2)'!C$8:U$300,19,FALSE)</f>
        <v>13959.94</v>
      </c>
      <c r="G195">
        <f>VLOOKUP(B195,'2019 Pure'!C$8:U$300,19,FALSE)</f>
        <v>10022.870000000001</v>
      </c>
    </row>
    <row r="196" spans="2:7" ht="57" x14ac:dyDescent="0.3">
      <c r="B196" s="2" t="s">
        <v>408</v>
      </c>
      <c r="C196">
        <f>VLOOKUP(B196,'2023 (2)'!C$7:D$231,2,FALSE)</f>
        <v>463</v>
      </c>
      <c r="D196">
        <f>VLOOKUP(B196,'2019 Pure'!C$7:D$216,2,FALSE)</f>
        <v>329</v>
      </c>
      <c r="F196">
        <f>+VLOOKUP(B196,'2023 (2)'!C$8:U$300,19,FALSE)</f>
        <v>12029.81</v>
      </c>
      <c r="G196">
        <f>VLOOKUP(B196,'2019 Pure'!C$8:U$300,19,FALSE)</f>
        <v>10833.22</v>
      </c>
    </row>
    <row r="197" spans="2:7" ht="57" x14ac:dyDescent="0.3">
      <c r="B197" s="2" t="s">
        <v>410</v>
      </c>
      <c r="C197">
        <f>VLOOKUP(B197,'2023 (2)'!C$7:D$231,2,FALSE)</f>
        <v>493</v>
      </c>
      <c r="D197">
        <f>VLOOKUP(B197,'2019 Pure'!C$7:D$216,2,FALSE)</f>
        <v>500</v>
      </c>
      <c r="F197">
        <f>+VLOOKUP(B197,'2023 (2)'!C$8:U$300,19,FALSE)</f>
        <v>11514.28</v>
      </c>
      <c r="G197">
        <f>VLOOKUP(B197,'2019 Pure'!C$8:U$300,19,FALSE)</f>
        <v>9577.2000000000007</v>
      </c>
    </row>
    <row r="198" spans="2:7" ht="45.6" x14ac:dyDescent="0.3">
      <c r="B198" s="2" t="s">
        <v>412</v>
      </c>
      <c r="C198">
        <f>VLOOKUP(B198,'2023 (2)'!C$7:D$231,2,FALSE)</f>
        <v>422</v>
      </c>
      <c r="D198">
        <f>VLOOKUP(B198,'2019 Pure'!C$7:D$216,2,FALSE)</f>
        <v>421</v>
      </c>
      <c r="F198">
        <f>+VLOOKUP(B198,'2023 (2)'!C$8:U$300,19,FALSE)</f>
        <v>12404.16</v>
      </c>
      <c r="G198">
        <f>VLOOKUP(B198,'2019 Pure'!C$8:U$300,19,FALSE)</f>
        <v>10527.04</v>
      </c>
    </row>
    <row r="199" spans="2:7" ht="68.400000000000006" x14ac:dyDescent="0.3">
      <c r="B199" s="2" t="s">
        <v>414</v>
      </c>
      <c r="C199">
        <f>VLOOKUP(B199,'2023 (2)'!C$7:D$231,2,FALSE)</f>
        <v>303</v>
      </c>
      <c r="D199">
        <f>VLOOKUP(B199,'2019 Pure'!C$7:D$216,2,FALSE)</f>
        <v>275</v>
      </c>
      <c r="F199">
        <f>+VLOOKUP(B199,'2023 (2)'!C$8:U$300,19,FALSE)</f>
        <v>17491.96</v>
      </c>
      <c r="G199">
        <f>VLOOKUP(B199,'2019 Pure'!C$8:U$300,19,FALSE)</f>
        <v>9568.06</v>
      </c>
    </row>
    <row r="200" spans="2:7" ht="68.400000000000006" x14ac:dyDescent="0.3">
      <c r="B200" s="2" t="s">
        <v>416</v>
      </c>
      <c r="C200">
        <f>VLOOKUP(B200,'2023 (2)'!C$7:D$231,2,FALSE)</f>
        <v>304</v>
      </c>
      <c r="D200">
        <f>VLOOKUP(B200,'2019 Pure'!C$7:D$216,2,FALSE)</f>
        <v>277</v>
      </c>
      <c r="F200">
        <f>+VLOOKUP(B200,'2023 (2)'!C$8:U$300,19,FALSE)</f>
        <v>16397.21</v>
      </c>
      <c r="G200">
        <f>VLOOKUP(B200,'2019 Pure'!C$8:U$300,19,FALSE)</f>
        <v>9356.48</v>
      </c>
    </row>
    <row r="201" spans="2:7" ht="45.6" x14ac:dyDescent="0.3">
      <c r="B201" s="2" t="s">
        <v>418</v>
      </c>
      <c r="C201">
        <f>VLOOKUP(B201,'2023 (2)'!C$7:D$231,2,FALSE)</f>
        <v>395</v>
      </c>
      <c r="D201">
        <f>VLOOKUP(B201,'2019 Pure'!C$7:D$216,2,FALSE)</f>
        <v>180</v>
      </c>
      <c r="F201">
        <f>+VLOOKUP(B201,'2023 (2)'!C$8:U$300,19,FALSE)</f>
        <v>13506.29</v>
      </c>
      <c r="G201">
        <f>VLOOKUP(B201,'2019 Pure'!C$8:U$300,19,FALSE)</f>
        <v>11110.6</v>
      </c>
    </row>
    <row r="202" spans="2:7" ht="57" x14ac:dyDescent="0.3">
      <c r="B202" s="2" t="s">
        <v>420</v>
      </c>
      <c r="C202">
        <f>VLOOKUP(B202,'2023 (2)'!C$7:D$231,2,FALSE)</f>
        <v>576</v>
      </c>
      <c r="D202">
        <f>VLOOKUP(B202,'2019 Pure'!C$7:D$216,2,FALSE)</f>
        <v>523</v>
      </c>
      <c r="F202">
        <f>+VLOOKUP(B202,'2023 (2)'!C$8:U$300,19,FALSE)</f>
        <v>11122.05</v>
      </c>
      <c r="G202">
        <f>VLOOKUP(B202,'2019 Pure'!C$8:U$300,19,FALSE)</f>
        <v>7573.71</v>
      </c>
    </row>
    <row r="203" spans="2:7" ht="57" x14ac:dyDescent="0.3">
      <c r="B203" s="2" t="s">
        <v>422</v>
      </c>
      <c r="C203">
        <f>VLOOKUP(B203,'2023 (2)'!C$7:D$231,2,FALSE)</f>
        <v>322</v>
      </c>
      <c r="D203">
        <f>VLOOKUP(B203,'2019 Pure'!C$7:D$216,2,FALSE)</f>
        <v>566</v>
      </c>
      <c r="F203">
        <f>+VLOOKUP(B203,'2023 (2)'!C$8:U$300,19,FALSE)</f>
        <v>13637.05</v>
      </c>
      <c r="G203">
        <f>VLOOKUP(B203,'2019 Pure'!C$8:U$300,19,FALSE)</f>
        <v>8725.82</v>
      </c>
    </row>
    <row r="204" spans="2:7" ht="57" x14ac:dyDescent="0.3">
      <c r="B204" s="2" t="s">
        <v>424</v>
      </c>
      <c r="C204">
        <f>VLOOKUP(B204,'2023 (2)'!C$7:D$231,2,FALSE)</f>
        <v>215</v>
      </c>
      <c r="D204">
        <f>VLOOKUP(B204,'2019 Pure'!C$7:D$216,2,FALSE)</f>
        <v>151</v>
      </c>
      <c r="F204">
        <f>+VLOOKUP(B204,'2023 (2)'!C$8:U$300,19,FALSE)</f>
        <v>10756.23</v>
      </c>
      <c r="G204">
        <f>VLOOKUP(B204,'2019 Pure'!C$8:U$300,19,FALSE)</f>
        <v>11718.92</v>
      </c>
    </row>
    <row r="205" spans="2:7" ht="45.6" x14ac:dyDescent="0.3">
      <c r="B205" s="2" t="s">
        <v>426</v>
      </c>
      <c r="C205">
        <f>VLOOKUP(B205,'2023 (2)'!C$7:D$231,2,FALSE)</f>
        <v>152</v>
      </c>
      <c r="D205">
        <f>VLOOKUP(B205,'2019 Pure'!C$7:D$216,2,FALSE)</f>
        <v>71</v>
      </c>
      <c r="F205">
        <f>+VLOOKUP(B205,'2023 (2)'!C$8:U$300,19,FALSE)</f>
        <v>14948.67</v>
      </c>
      <c r="G205">
        <f>VLOOKUP(B205,'2019 Pure'!C$8:U$300,19,FALSE)</f>
        <v>23623.71</v>
      </c>
    </row>
    <row r="206" spans="2:7" ht="57" x14ac:dyDescent="0.3">
      <c r="B206" s="2" t="s">
        <v>428</v>
      </c>
      <c r="C206">
        <f>VLOOKUP(B206,'2023 (2)'!C$7:D$231,2,FALSE)</f>
        <v>1824</v>
      </c>
      <c r="D206" t="e">
        <f>VLOOKUP(B206,'2019 Pure'!C$7:D$216,2,FALSE)</f>
        <v>#N/A</v>
      </c>
      <c r="F206">
        <f>+VLOOKUP(B206,'2023 (2)'!C$8:U$300,19,FALSE)</f>
        <v>9532.93</v>
      </c>
      <c r="G206" t="e">
        <f>VLOOKUP(B206,'2019 Pure'!C$8:U$300,19,FALSE)</f>
        <v>#N/A</v>
      </c>
    </row>
    <row r="207" spans="2:7" ht="45.6" x14ac:dyDescent="0.3">
      <c r="B207" s="2" t="s">
        <v>430</v>
      </c>
      <c r="C207">
        <f>VLOOKUP(B207,'2023 (2)'!C$7:D$231,2,FALSE)</f>
        <v>418</v>
      </c>
      <c r="D207" t="e">
        <f>VLOOKUP(B207,'2019 Pure'!C$7:D$216,2,FALSE)</f>
        <v>#N/A</v>
      </c>
      <c r="F207">
        <f>+VLOOKUP(B207,'2023 (2)'!C$8:U$300,19,FALSE)</f>
        <v>12536.75</v>
      </c>
      <c r="G207" t="e">
        <f>VLOOKUP(B207,'2019 Pure'!C$8:U$300,19,FALSE)</f>
        <v>#N/A</v>
      </c>
    </row>
    <row r="208" spans="2:7" ht="57" x14ac:dyDescent="0.3">
      <c r="B208" s="2" t="s">
        <v>432</v>
      </c>
      <c r="C208">
        <f>VLOOKUP(B208,'2023 (2)'!C$7:D$231,2,FALSE)</f>
        <v>316</v>
      </c>
      <c r="D208" t="e">
        <f>VLOOKUP(B208,'2019 Pure'!C$7:D$216,2,FALSE)</f>
        <v>#N/A</v>
      </c>
      <c r="F208">
        <f>+VLOOKUP(B208,'2023 (2)'!C$8:U$300,19,FALSE)</f>
        <v>10166.65</v>
      </c>
      <c r="G208" t="e">
        <f>VLOOKUP(B208,'2019 Pure'!C$8:U$300,19,FALSE)</f>
        <v>#N/A</v>
      </c>
    </row>
    <row r="209" spans="2:7" ht="34.200000000000003" x14ac:dyDescent="0.3">
      <c r="B209" s="2" t="s">
        <v>434</v>
      </c>
      <c r="C209">
        <f>VLOOKUP(B209,'2023 (2)'!C$7:D$231,2,FALSE)</f>
        <v>580</v>
      </c>
      <c r="D209" t="e">
        <f>VLOOKUP(B209,'2019 Pure'!C$7:D$216,2,FALSE)</f>
        <v>#N/A</v>
      </c>
      <c r="F209">
        <f>+VLOOKUP(B209,'2023 (2)'!C$8:U$300,19,FALSE)</f>
        <v>11459.72</v>
      </c>
      <c r="G209" t="e">
        <f>VLOOKUP(B209,'2019 Pure'!C$8:U$300,19,FALSE)</f>
        <v>#N/A</v>
      </c>
    </row>
    <row r="210" spans="2:7" ht="45.6" x14ac:dyDescent="0.3">
      <c r="B210" s="2" t="s">
        <v>436</v>
      </c>
      <c r="C210">
        <f>VLOOKUP(B210,'2023 (2)'!C$7:D$231,2,FALSE)</f>
        <v>216</v>
      </c>
      <c r="D210" t="e">
        <f>VLOOKUP(B210,'2019 Pure'!C$7:D$216,2,FALSE)</f>
        <v>#N/A</v>
      </c>
      <c r="F210">
        <f>+VLOOKUP(B210,'2023 (2)'!C$8:U$300,19,FALSE)</f>
        <v>17141.37</v>
      </c>
      <c r="G210" t="e">
        <f>VLOOKUP(B210,'2019 Pure'!C$8:U$300,19,FALSE)</f>
        <v>#N/A</v>
      </c>
    </row>
    <row r="211" spans="2:7" ht="45.6" x14ac:dyDescent="0.3">
      <c r="B211" s="2" t="s">
        <v>438</v>
      </c>
      <c r="C211">
        <f>VLOOKUP(B211,'2023 (2)'!C$7:D$231,2,FALSE)</f>
        <v>410</v>
      </c>
      <c r="D211" t="e">
        <f>VLOOKUP(B211,'2019 Pure'!C$7:D$216,2,FALSE)</f>
        <v>#N/A</v>
      </c>
      <c r="F211">
        <f>+VLOOKUP(B211,'2023 (2)'!C$8:U$300,19,FALSE)</f>
        <v>14436.43</v>
      </c>
      <c r="G211" t="e">
        <f>VLOOKUP(B211,'2019 Pure'!C$8:U$300,19,FALSE)</f>
        <v>#N/A</v>
      </c>
    </row>
    <row r="212" spans="2:7" ht="57" x14ac:dyDescent="0.3">
      <c r="B212" s="2" t="s">
        <v>440</v>
      </c>
      <c r="C212">
        <f>VLOOKUP(B212,'2023 (2)'!C$7:D$231,2,FALSE)</f>
        <v>848</v>
      </c>
      <c r="D212" t="e">
        <f>VLOOKUP(B212,'2019 Pure'!C$7:D$216,2,FALSE)</f>
        <v>#N/A</v>
      </c>
      <c r="F212">
        <f>+VLOOKUP(B212,'2023 (2)'!C$8:U$300,19,FALSE)</f>
        <v>13948.87</v>
      </c>
      <c r="G212" t="e">
        <f>VLOOKUP(B212,'2019 Pure'!C$8:U$300,19,FALSE)</f>
        <v>#N/A</v>
      </c>
    </row>
    <row r="213" spans="2:7" ht="45.6" x14ac:dyDescent="0.3">
      <c r="B213" s="2" t="s">
        <v>442</v>
      </c>
      <c r="C213">
        <f>VLOOKUP(B213,'2023 (2)'!C$7:D$231,2,FALSE)</f>
        <v>239</v>
      </c>
      <c r="D213" t="e">
        <f>VLOOKUP(B213,'2019 Pure'!C$7:D$216,2,FALSE)</f>
        <v>#N/A</v>
      </c>
      <c r="F213">
        <f>+VLOOKUP(B213,'2023 (2)'!C$8:U$300,19,FALSE)</f>
        <v>22091.11</v>
      </c>
      <c r="G213" t="e">
        <f>VLOOKUP(B213,'2019 Pure'!C$8:U$300,19,FALSE)</f>
        <v>#N/A</v>
      </c>
    </row>
    <row r="214" spans="2:7" ht="45.6" x14ac:dyDescent="0.3">
      <c r="B214" s="2" t="s">
        <v>444</v>
      </c>
      <c r="C214">
        <f>VLOOKUP(B214,'2023 (2)'!C$7:D$231,2,FALSE)</f>
        <v>286</v>
      </c>
      <c r="D214" t="e">
        <f>VLOOKUP(B214,'2019 Pure'!C$7:D$216,2,FALSE)</f>
        <v>#N/A</v>
      </c>
      <c r="F214">
        <f>+VLOOKUP(B214,'2023 (2)'!C$8:U$300,19,FALSE)</f>
        <v>12867.01</v>
      </c>
      <c r="G214" t="e">
        <f>VLOOKUP(B214,'2019 Pure'!C$8:U$300,19,FALSE)</f>
        <v>#N/A</v>
      </c>
    </row>
    <row r="215" spans="2:7" ht="57" x14ac:dyDescent="0.3">
      <c r="B215" s="2" t="s">
        <v>446</v>
      </c>
      <c r="C215">
        <f>VLOOKUP(B215,'2023 (2)'!C$7:D$231,2,FALSE)</f>
        <v>207</v>
      </c>
      <c r="D215" t="e">
        <f>VLOOKUP(B215,'2019 Pure'!C$7:D$216,2,FALSE)</f>
        <v>#N/A</v>
      </c>
      <c r="F215">
        <f>+VLOOKUP(B215,'2023 (2)'!C$8:U$300,19,FALSE)</f>
        <v>16808.57</v>
      </c>
      <c r="G215" t="e">
        <f>VLOOKUP(B215,'2019 Pure'!C$8:U$300,19,FALSE)</f>
        <v>#N/A</v>
      </c>
    </row>
    <row r="216" spans="2:7" ht="57" x14ac:dyDescent="0.3">
      <c r="B216" s="2" t="s">
        <v>448</v>
      </c>
      <c r="C216">
        <f>VLOOKUP(B216,'2023 (2)'!C$7:D$231,2,FALSE)</f>
        <v>655</v>
      </c>
      <c r="D216" t="e">
        <f>VLOOKUP(B216,'2019 Pure'!C$7:D$216,2,FALSE)</f>
        <v>#N/A</v>
      </c>
      <c r="F216">
        <f>+VLOOKUP(B216,'2023 (2)'!C$8:U$300,19,FALSE)</f>
        <v>11908.24</v>
      </c>
      <c r="G216" t="e">
        <f>VLOOKUP(B216,'2019 Pure'!C$8:U$300,19,FALSE)</f>
        <v>#N/A</v>
      </c>
    </row>
    <row r="217" spans="2:7" ht="45.6" x14ac:dyDescent="0.3">
      <c r="B217" s="2" t="s">
        <v>450</v>
      </c>
      <c r="C217">
        <f>VLOOKUP(B217,'2023 (2)'!C$7:D$231,2,FALSE)</f>
        <v>172</v>
      </c>
      <c r="D217" t="e">
        <f>VLOOKUP(B217,'2019 Pure'!C$7:D$216,2,FALSE)</f>
        <v>#N/A</v>
      </c>
      <c r="F217">
        <f>+VLOOKUP(B217,'2023 (2)'!C$8:U$300,19,FALSE)</f>
        <v>20286.71</v>
      </c>
      <c r="G217" t="e">
        <f>VLOOKUP(B217,'2019 Pure'!C$8:U$300,19,FALSE)</f>
        <v>#N/A</v>
      </c>
    </row>
    <row r="218" spans="2:7" ht="45.6" x14ac:dyDescent="0.3">
      <c r="B218" s="2" t="s">
        <v>452</v>
      </c>
      <c r="C218">
        <f>VLOOKUP(B218,'2023 (2)'!C$7:D$231,2,FALSE)</f>
        <v>77</v>
      </c>
      <c r="D218" t="e">
        <f>VLOOKUP(B218,'2019 Pure'!C$7:D$216,2,FALSE)</f>
        <v>#N/A</v>
      </c>
      <c r="F218">
        <f>+VLOOKUP(B218,'2023 (2)'!C$8:U$300,19,FALSE)</f>
        <v>22837.99</v>
      </c>
      <c r="G218" t="e">
        <f>VLOOKUP(B218,'2019 Pure'!C$8:U$300,19,FALSE)</f>
        <v>#N/A</v>
      </c>
    </row>
    <row r="219" spans="2:7" ht="68.400000000000006" x14ac:dyDescent="0.3">
      <c r="B219" s="2" t="s">
        <v>454</v>
      </c>
      <c r="C219">
        <f>VLOOKUP(B219,'2023 (2)'!C$7:D$231,2,FALSE)</f>
        <v>380</v>
      </c>
      <c r="D219" t="e">
        <f>VLOOKUP(B219,'2019 Pure'!C$7:D$216,2,FALSE)</f>
        <v>#N/A</v>
      </c>
      <c r="F219">
        <f>+VLOOKUP(B219,'2023 (2)'!C$8:U$300,19,FALSE)</f>
        <v>8819.18</v>
      </c>
      <c r="G219" t="e">
        <f>VLOOKUP(B219,'2019 Pure'!C$8:U$300,19,FALSE)</f>
        <v>#N/A</v>
      </c>
    </row>
    <row r="220" spans="2:7" ht="45.6" x14ac:dyDescent="0.3">
      <c r="B220" s="2" t="s">
        <v>456</v>
      </c>
      <c r="C220">
        <f>VLOOKUP(B220,'2023 (2)'!C$7:D$231,2,FALSE)</f>
        <v>167</v>
      </c>
      <c r="D220" t="e">
        <f>VLOOKUP(B220,'2019 Pure'!C$7:D$216,2,FALSE)</f>
        <v>#N/A</v>
      </c>
      <c r="F220">
        <f>+VLOOKUP(B220,'2023 (2)'!C$8:U$300,19,FALSE)</f>
        <v>18369.78</v>
      </c>
      <c r="G220" t="e">
        <f>VLOOKUP(B220,'2019 Pure'!C$8:U$300,19,FALSE)</f>
        <v>#N/A</v>
      </c>
    </row>
    <row r="221" spans="2:7" x14ac:dyDescent="0.3">
      <c r="B221" s="2" t="s">
        <v>458</v>
      </c>
      <c r="C221">
        <f>VLOOKUP(B221,'2023 (2)'!C$7:D$231,2,FALSE)</f>
        <v>1332</v>
      </c>
      <c r="D221">
        <f>VLOOKUP(B221,'2019 Pure'!C$7:D$216,2,FALSE)</f>
        <v>1362</v>
      </c>
      <c r="F221">
        <f>+VLOOKUP(B221,'2023 (2)'!C$8:U$300,19,FALSE)</f>
        <v>12804.09</v>
      </c>
      <c r="G221">
        <f>VLOOKUP(B221,'2019 Pure'!C$8:U$300,19,FALSE)</f>
        <v>10272.790000000001</v>
      </c>
    </row>
    <row r="222" spans="2:7" x14ac:dyDescent="0.3">
      <c r="B222" s="2" t="s">
        <v>460</v>
      </c>
      <c r="C222">
        <f>VLOOKUP(B222,'2023 (2)'!C$7:D$231,2,FALSE)</f>
        <v>6633</v>
      </c>
      <c r="D222">
        <f>VLOOKUP(B222,'2019 Pure'!C$7:D$216,2,FALSE)</f>
        <v>6495</v>
      </c>
      <c r="F222">
        <f>+VLOOKUP(B222,'2023 (2)'!C$8:U$300,19,FALSE)</f>
        <v>12904.38</v>
      </c>
      <c r="G222">
        <f>VLOOKUP(B222,'2019 Pure'!C$8:U$300,19,FALSE)</f>
        <v>9658.56</v>
      </c>
    </row>
    <row r="223" spans="2:7" x14ac:dyDescent="0.3">
      <c r="B223" s="2" t="s">
        <v>462</v>
      </c>
      <c r="C223">
        <f>VLOOKUP(B223,'2023 (2)'!C$7:D$231,2,FALSE)</f>
        <v>1873</v>
      </c>
      <c r="D223">
        <f>VLOOKUP(B223,'2019 Pure'!C$7:D$216,2,FALSE)</f>
        <v>1746</v>
      </c>
      <c r="F223">
        <f>+VLOOKUP(B223,'2023 (2)'!C$8:U$300,19,FALSE)</f>
        <v>12811.32</v>
      </c>
      <c r="G223">
        <f>VLOOKUP(B223,'2019 Pure'!C$8:U$300,19,FALSE)</f>
        <v>10165.73</v>
      </c>
    </row>
    <row r="224" spans="2:7" x14ac:dyDescent="0.3">
      <c r="B224" s="2" t="s">
        <v>464</v>
      </c>
      <c r="C224">
        <f>VLOOKUP(B224,'2023 (2)'!C$7:D$231,2,FALSE)</f>
        <v>2646</v>
      </c>
      <c r="D224">
        <f>VLOOKUP(B224,'2019 Pure'!C$7:D$216,2,FALSE)</f>
        <v>2689</v>
      </c>
      <c r="F224">
        <f>+VLOOKUP(B224,'2023 (2)'!C$8:U$300,19,FALSE)</f>
        <v>13779.58</v>
      </c>
      <c r="G224">
        <f>VLOOKUP(B224,'2019 Pure'!C$8:U$300,19,FALSE)</f>
        <v>10911.78</v>
      </c>
    </row>
    <row r="225" spans="2:7" x14ac:dyDescent="0.3">
      <c r="B225" s="2" t="s">
        <v>466</v>
      </c>
      <c r="C225">
        <f>VLOOKUP(B225,'2023 (2)'!C$7:D$231,2,FALSE)</f>
        <v>1282</v>
      </c>
      <c r="D225">
        <f>VLOOKUP(B225,'2019 Pure'!C$7:D$216,2,FALSE)</f>
        <v>1336</v>
      </c>
      <c r="F225">
        <f>+VLOOKUP(B225,'2023 (2)'!C$8:U$300,19,FALSE)</f>
        <v>11342.37</v>
      </c>
      <c r="G225">
        <f>VLOOKUP(B225,'2019 Pure'!C$8:U$300,19,FALSE)</f>
        <v>9738.93</v>
      </c>
    </row>
    <row r="226" spans="2:7" x14ac:dyDescent="0.3">
      <c r="B226" s="2" t="s">
        <v>468</v>
      </c>
      <c r="C226">
        <f>VLOOKUP(B226,'2023 (2)'!C$7:D$231,2,FALSE)</f>
        <v>8044</v>
      </c>
      <c r="D226">
        <f>VLOOKUP(B226,'2019 Pure'!C$7:D$216,2,FALSE)</f>
        <v>8249</v>
      </c>
      <c r="F226">
        <f>+VLOOKUP(B226,'2023 (2)'!C$8:U$300,19,FALSE)</f>
        <v>12222.82</v>
      </c>
      <c r="G226">
        <f>VLOOKUP(B226,'2019 Pure'!C$8:U$300,19,FALSE)</f>
        <v>9715.3799999999992</v>
      </c>
    </row>
    <row r="227" spans="2:7" x14ac:dyDescent="0.3">
      <c r="B227" s="2" t="s">
        <v>470</v>
      </c>
      <c r="C227">
        <f>VLOOKUP(B227,'2023 (2)'!C$7:D$231,2,FALSE)</f>
        <v>2260</v>
      </c>
      <c r="D227">
        <f>VLOOKUP(B227,'2019 Pure'!C$7:D$216,2,FALSE)</f>
        <v>2431</v>
      </c>
      <c r="F227">
        <f>+VLOOKUP(B227,'2023 (2)'!C$8:U$300,19,FALSE)</f>
        <v>12901.1</v>
      </c>
      <c r="G227">
        <f>VLOOKUP(B227,'2019 Pure'!C$8:U$300,19,FALSE)</f>
        <v>9222.75</v>
      </c>
    </row>
  </sheetData>
  <mergeCells count="1">
    <mergeCell ref="C2:D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234"/>
  <sheetViews>
    <sheetView showGridLines="0" workbookViewId="0">
      <pane ySplit="1" topLeftCell="A126" activePane="bottomLeft" state="frozen"/>
      <selection pane="bottomLeft" activeCell="A126" sqref="A126"/>
    </sheetView>
  </sheetViews>
  <sheetFormatPr defaultRowHeight="14.4" x14ac:dyDescent="0.3"/>
  <cols>
    <col min="1" max="1" width="0.21875" customWidth="1"/>
    <col min="2" max="2" width="10.33203125" customWidth="1"/>
    <col min="3" max="3" width="18" customWidth="1"/>
    <col min="4" max="9" width="13.6640625" customWidth="1"/>
    <col min="10" max="10" width="0" hidden="1" customWidth="1"/>
    <col min="11" max="19" width="13.6640625" customWidth="1"/>
    <col min="20" max="20" width="15.109375" customWidth="1"/>
    <col min="21" max="21" width="13.6640625" customWidth="1"/>
    <col min="22" max="23" width="0" hidden="1" customWidth="1"/>
  </cols>
  <sheetData>
    <row r="1" spans="1:21" ht="102" customHeight="1" x14ac:dyDescent="0.3">
      <c r="A1" s="11" t="s">
        <v>0</v>
      </c>
      <c r="B1" s="12"/>
      <c r="C1" s="12"/>
      <c r="D1" s="12"/>
      <c r="E1" s="12"/>
      <c r="F1" s="12"/>
      <c r="G1" s="12"/>
      <c r="H1" s="12"/>
      <c r="I1" s="12"/>
    </row>
    <row r="2" spans="1:21" ht="39" customHeight="1" x14ac:dyDescent="0.3">
      <c r="B2" s="13" t="s">
        <v>1</v>
      </c>
      <c r="C2" s="12"/>
      <c r="D2" s="12"/>
      <c r="E2" s="12"/>
      <c r="F2" s="12"/>
      <c r="G2" s="12"/>
      <c r="H2" s="12"/>
      <c r="I2" s="12"/>
    </row>
    <row r="3" spans="1:21" ht="14.4" customHeight="1" x14ac:dyDescent="0.3">
      <c r="B3" s="13" t="s">
        <v>2</v>
      </c>
      <c r="C3" s="12"/>
      <c r="D3" s="12"/>
      <c r="E3" s="12"/>
      <c r="F3" s="12"/>
      <c r="G3" s="12"/>
      <c r="H3" s="12"/>
      <c r="I3" s="12"/>
    </row>
    <row r="4" spans="1:21" ht="14.4" customHeight="1" x14ac:dyDescent="0.3">
      <c r="B4" s="14" t="s">
        <v>3</v>
      </c>
      <c r="C4" s="12"/>
      <c r="D4" s="12"/>
      <c r="E4" s="12"/>
      <c r="F4" s="12"/>
      <c r="G4" s="12"/>
      <c r="H4" s="12"/>
      <c r="I4" s="12"/>
    </row>
    <row r="5" spans="1:21" ht="0" hidden="1" customHeight="1" x14ac:dyDescent="0.3"/>
    <row r="6" spans="1:21" ht="2.5499999999999998" customHeight="1" x14ac:dyDescent="0.3"/>
    <row r="7" spans="1:21" ht="36" x14ac:dyDescent="0.3">
      <c r="B7" s="1" t="s">
        <v>4</v>
      </c>
      <c r="C7" s="1" t="s">
        <v>5</v>
      </c>
      <c r="D7" s="1" t="s">
        <v>6</v>
      </c>
      <c r="E7" s="1" t="s">
        <v>7</v>
      </c>
      <c r="F7" s="1" t="s">
        <v>8</v>
      </c>
      <c r="G7" s="1" t="s">
        <v>9</v>
      </c>
      <c r="H7" s="1" t="s">
        <v>10</v>
      </c>
      <c r="I7" s="1" t="s">
        <v>11</v>
      </c>
      <c r="K7" s="1" t="s">
        <v>12</v>
      </c>
      <c r="L7" s="1" t="s">
        <v>13</v>
      </c>
      <c r="M7" s="1" t="s">
        <v>14</v>
      </c>
      <c r="N7" s="1" t="s">
        <v>15</v>
      </c>
      <c r="O7" s="1" t="s">
        <v>16</v>
      </c>
      <c r="P7" s="1" t="s">
        <v>17</v>
      </c>
      <c r="Q7" s="1" t="s">
        <v>18</v>
      </c>
      <c r="R7" s="1" t="s">
        <v>19</v>
      </c>
      <c r="S7" s="1" t="s">
        <v>20</v>
      </c>
      <c r="T7" s="1" t="s">
        <v>21</v>
      </c>
      <c r="U7" s="1" t="s">
        <v>22</v>
      </c>
    </row>
    <row r="8" spans="1:21" x14ac:dyDescent="0.3">
      <c r="B8" s="2" t="s">
        <v>81</v>
      </c>
      <c r="C8" s="2" t="s">
        <v>82</v>
      </c>
      <c r="D8" s="3">
        <v>182</v>
      </c>
      <c r="E8" s="4">
        <v>2706522.77</v>
      </c>
      <c r="F8" s="4">
        <v>14871</v>
      </c>
      <c r="G8" s="4">
        <v>202778.65</v>
      </c>
      <c r="H8" s="4">
        <v>1114.17</v>
      </c>
      <c r="I8" s="4">
        <v>794808.84</v>
      </c>
      <c r="K8" s="4">
        <v>4367.08</v>
      </c>
      <c r="L8" s="4">
        <v>786755.6</v>
      </c>
      <c r="M8" s="4">
        <v>4322.83</v>
      </c>
      <c r="N8" s="4">
        <v>436923.53</v>
      </c>
      <c r="O8" s="4">
        <v>2400.6799999999998</v>
      </c>
      <c r="P8" s="4">
        <v>570304.73</v>
      </c>
      <c r="Q8" s="4">
        <v>3133.54</v>
      </c>
      <c r="R8" s="4">
        <v>381130.9</v>
      </c>
      <c r="S8" s="4">
        <v>2094.13</v>
      </c>
      <c r="T8" s="4">
        <v>5879225.0199999996</v>
      </c>
      <c r="U8" s="4">
        <v>32303.43</v>
      </c>
    </row>
    <row r="9" spans="1:21" x14ac:dyDescent="0.3">
      <c r="B9" s="2" t="s">
        <v>283</v>
      </c>
      <c r="C9" s="2" t="s">
        <v>284</v>
      </c>
      <c r="D9" s="3">
        <v>178</v>
      </c>
      <c r="E9" s="4">
        <v>2811708.83</v>
      </c>
      <c r="F9" s="4">
        <v>15796.12</v>
      </c>
      <c r="G9" s="4">
        <v>546055.92000000004</v>
      </c>
      <c r="H9" s="4">
        <v>3067.73</v>
      </c>
      <c r="I9" s="4">
        <v>489407.05</v>
      </c>
      <c r="K9" s="4">
        <v>2749.48</v>
      </c>
      <c r="L9" s="4">
        <v>506248.51</v>
      </c>
      <c r="M9" s="4">
        <v>2844.09</v>
      </c>
      <c r="N9" s="4">
        <v>325306.92</v>
      </c>
      <c r="O9" s="4">
        <v>1827.57</v>
      </c>
      <c r="P9" s="4">
        <v>272118.03000000003</v>
      </c>
      <c r="Q9" s="4">
        <v>1528.75</v>
      </c>
      <c r="R9" s="4">
        <v>428758.51</v>
      </c>
      <c r="S9" s="4">
        <v>2408.7600000000002</v>
      </c>
      <c r="T9" s="4">
        <v>5379603.7699999996</v>
      </c>
      <c r="U9" s="4">
        <v>30222.5</v>
      </c>
    </row>
    <row r="10" spans="1:21" ht="34.200000000000003" x14ac:dyDescent="0.3">
      <c r="B10" s="2" t="s">
        <v>451</v>
      </c>
      <c r="C10" s="2" t="s">
        <v>452</v>
      </c>
      <c r="D10" s="3">
        <v>77</v>
      </c>
      <c r="E10" s="4">
        <v>1132403.03</v>
      </c>
      <c r="F10" s="4">
        <v>14706.53</v>
      </c>
      <c r="G10" s="4">
        <v>13312</v>
      </c>
      <c r="H10" s="4">
        <v>172.88</v>
      </c>
      <c r="I10" s="4">
        <v>18325.63</v>
      </c>
      <c r="K10" s="4">
        <v>238</v>
      </c>
      <c r="L10" s="4">
        <v>13200</v>
      </c>
      <c r="M10" s="4">
        <v>171.43</v>
      </c>
      <c r="N10" s="4">
        <v>581284.52</v>
      </c>
      <c r="O10" s="4">
        <v>7549.15</v>
      </c>
      <c r="P10" s="5"/>
      <c r="Q10" s="5"/>
      <c r="R10" s="5"/>
      <c r="S10" s="5"/>
      <c r="T10" s="4">
        <v>1758525.18</v>
      </c>
      <c r="U10" s="4">
        <v>22837.99</v>
      </c>
    </row>
    <row r="11" spans="1:21" x14ac:dyDescent="0.3">
      <c r="B11" s="2" t="s">
        <v>341</v>
      </c>
      <c r="C11" s="2" t="s">
        <v>342</v>
      </c>
      <c r="D11" s="3">
        <v>49547</v>
      </c>
      <c r="E11" s="4">
        <v>637768679.86000001</v>
      </c>
      <c r="F11" s="4">
        <v>12871.99</v>
      </c>
      <c r="G11" s="4">
        <v>86196603.969999999</v>
      </c>
      <c r="H11" s="4">
        <v>1739.69</v>
      </c>
      <c r="I11" s="4">
        <v>75069545.450000003</v>
      </c>
      <c r="K11" s="4">
        <v>1515.12</v>
      </c>
      <c r="L11" s="4">
        <v>74539574.780000001</v>
      </c>
      <c r="M11" s="4">
        <v>1504.42</v>
      </c>
      <c r="N11" s="4">
        <v>73465249.780000001</v>
      </c>
      <c r="O11" s="4">
        <v>1482.74</v>
      </c>
      <c r="P11" s="4">
        <v>50403943.880000003</v>
      </c>
      <c r="Q11" s="4">
        <v>1017.3</v>
      </c>
      <c r="R11" s="4">
        <v>123527896.7</v>
      </c>
      <c r="S11" s="4">
        <v>2493.15</v>
      </c>
      <c r="T11" s="4">
        <v>1120971494.4200001</v>
      </c>
      <c r="U11" s="4">
        <v>22624.41</v>
      </c>
    </row>
    <row r="12" spans="1:21" ht="34.200000000000003" x14ac:dyDescent="0.3">
      <c r="B12" s="2" t="s">
        <v>441</v>
      </c>
      <c r="C12" s="2" t="s">
        <v>442</v>
      </c>
      <c r="D12" s="3">
        <v>239</v>
      </c>
      <c r="E12" s="4">
        <v>2993718.63</v>
      </c>
      <c r="F12" s="4">
        <v>12526.02</v>
      </c>
      <c r="G12" s="4">
        <v>38035.360000000001</v>
      </c>
      <c r="H12" s="4">
        <v>159.13999999999999</v>
      </c>
      <c r="I12" s="5"/>
      <c r="K12" s="5"/>
      <c r="L12" s="4">
        <v>319731.14</v>
      </c>
      <c r="M12" s="4">
        <v>1337.79</v>
      </c>
      <c r="N12" s="4">
        <v>1144369.1599999999</v>
      </c>
      <c r="O12" s="4">
        <v>4788.16</v>
      </c>
      <c r="P12" s="5"/>
      <c r="Q12" s="5"/>
      <c r="R12" s="4">
        <v>783919.98</v>
      </c>
      <c r="S12" s="4">
        <v>3280</v>
      </c>
      <c r="T12" s="4">
        <v>5279774.2699999996</v>
      </c>
      <c r="U12" s="4">
        <v>22091.11</v>
      </c>
    </row>
    <row r="13" spans="1:21" x14ac:dyDescent="0.3">
      <c r="B13" s="2" t="s">
        <v>161</v>
      </c>
      <c r="C13" s="2" t="s">
        <v>162</v>
      </c>
      <c r="D13" s="3">
        <v>650</v>
      </c>
      <c r="E13" s="4">
        <v>6682397.1799999997</v>
      </c>
      <c r="F13" s="4">
        <v>10280.61</v>
      </c>
      <c r="G13" s="4">
        <v>385312.2</v>
      </c>
      <c r="H13" s="4">
        <v>592.79</v>
      </c>
      <c r="I13" s="4">
        <v>1045661</v>
      </c>
      <c r="K13" s="4">
        <v>1608.71</v>
      </c>
      <c r="L13" s="4">
        <v>1992260</v>
      </c>
      <c r="M13" s="4">
        <v>3065.02</v>
      </c>
      <c r="N13" s="4">
        <v>841618.58</v>
      </c>
      <c r="O13" s="4">
        <v>1294.8</v>
      </c>
      <c r="P13" s="4">
        <v>998251.54</v>
      </c>
      <c r="Q13" s="4">
        <v>1535.77</v>
      </c>
      <c r="R13" s="4">
        <v>2409296.11</v>
      </c>
      <c r="S13" s="4">
        <v>3706.61</v>
      </c>
      <c r="T13" s="4">
        <v>14354796.609999999</v>
      </c>
      <c r="U13" s="4">
        <v>22084.31</v>
      </c>
    </row>
    <row r="14" spans="1:21" x14ac:dyDescent="0.3">
      <c r="B14" s="2" t="s">
        <v>277</v>
      </c>
      <c r="C14" s="2" t="s">
        <v>278</v>
      </c>
      <c r="D14" s="3">
        <v>382</v>
      </c>
      <c r="E14" s="4">
        <v>4414099.6900000004</v>
      </c>
      <c r="F14" s="4">
        <v>11555.23</v>
      </c>
      <c r="G14" s="4">
        <v>821980.14</v>
      </c>
      <c r="H14" s="4">
        <v>2151.7800000000002</v>
      </c>
      <c r="I14" s="4">
        <v>418564.82</v>
      </c>
      <c r="K14" s="4">
        <v>1095.72</v>
      </c>
      <c r="L14" s="4">
        <v>758452.28</v>
      </c>
      <c r="M14" s="4">
        <v>1985.48</v>
      </c>
      <c r="N14" s="4">
        <v>596790.59</v>
      </c>
      <c r="O14" s="4">
        <v>1562.28</v>
      </c>
      <c r="P14" s="4">
        <v>632357.43999999994</v>
      </c>
      <c r="Q14" s="4">
        <v>1655.39</v>
      </c>
      <c r="R14" s="4">
        <v>713805.48</v>
      </c>
      <c r="S14" s="4">
        <v>1868.6</v>
      </c>
      <c r="T14" s="4">
        <v>8356050.4400000004</v>
      </c>
      <c r="U14" s="4">
        <v>21874.48</v>
      </c>
    </row>
    <row r="15" spans="1:21" x14ac:dyDescent="0.3">
      <c r="B15" s="2" t="s">
        <v>281</v>
      </c>
      <c r="C15" s="2" t="s">
        <v>282</v>
      </c>
      <c r="D15" s="3">
        <v>393</v>
      </c>
      <c r="E15" s="4">
        <v>4573218.71</v>
      </c>
      <c r="F15" s="4">
        <v>11636.69</v>
      </c>
      <c r="G15" s="4">
        <v>580416.18999999994</v>
      </c>
      <c r="H15" s="4">
        <v>1476.89</v>
      </c>
      <c r="I15" s="4">
        <v>578022.5</v>
      </c>
      <c r="K15" s="4">
        <v>1470.8</v>
      </c>
      <c r="L15" s="4">
        <v>719432.38</v>
      </c>
      <c r="M15" s="4">
        <v>1830.62</v>
      </c>
      <c r="N15" s="4">
        <v>579057.24</v>
      </c>
      <c r="O15" s="4">
        <v>1473.43</v>
      </c>
      <c r="P15" s="4">
        <v>460397.5</v>
      </c>
      <c r="Q15" s="4">
        <v>1171.49</v>
      </c>
      <c r="R15" s="4">
        <v>1104957.02</v>
      </c>
      <c r="S15" s="4">
        <v>2811.6</v>
      </c>
      <c r="T15" s="4">
        <v>8595501.5399999991</v>
      </c>
      <c r="U15" s="4">
        <v>21871.52</v>
      </c>
    </row>
    <row r="16" spans="1:21" x14ac:dyDescent="0.3">
      <c r="B16" s="2" t="s">
        <v>307</v>
      </c>
      <c r="C16" s="2" t="s">
        <v>308</v>
      </c>
      <c r="D16" s="3">
        <v>689</v>
      </c>
      <c r="E16" s="4">
        <v>6820718.2599999998</v>
      </c>
      <c r="F16" s="4">
        <v>9899.4500000000007</v>
      </c>
      <c r="G16" s="4">
        <v>1100219.21</v>
      </c>
      <c r="H16" s="4">
        <v>1596.83</v>
      </c>
      <c r="I16" s="4">
        <v>1136587.47</v>
      </c>
      <c r="K16" s="4">
        <v>1649.62</v>
      </c>
      <c r="L16" s="4">
        <v>1794548.18</v>
      </c>
      <c r="M16" s="4">
        <v>2604.5700000000002</v>
      </c>
      <c r="N16" s="4">
        <v>987346.61</v>
      </c>
      <c r="O16" s="4">
        <v>1433.01</v>
      </c>
      <c r="P16" s="4">
        <v>904095.11</v>
      </c>
      <c r="Q16" s="4">
        <v>1312.18</v>
      </c>
      <c r="R16" s="4">
        <v>1560559.73</v>
      </c>
      <c r="S16" s="4">
        <v>2264.96</v>
      </c>
      <c r="T16" s="4">
        <v>14304074.57</v>
      </c>
      <c r="U16" s="4">
        <v>20760.62</v>
      </c>
    </row>
    <row r="17" spans="2:21" ht="34.200000000000003" x14ac:dyDescent="0.3">
      <c r="B17" s="2" t="s">
        <v>449</v>
      </c>
      <c r="C17" s="2" t="s">
        <v>450</v>
      </c>
      <c r="D17" s="3">
        <v>172</v>
      </c>
      <c r="E17" s="4">
        <v>1396490.52</v>
      </c>
      <c r="F17" s="4">
        <v>8119.13</v>
      </c>
      <c r="G17" s="4">
        <v>2016</v>
      </c>
      <c r="H17" s="4">
        <v>11.72</v>
      </c>
      <c r="I17" s="4">
        <v>14768</v>
      </c>
      <c r="K17" s="4">
        <v>85.86</v>
      </c>
      <c r="L17" s="4">
        <v>434333</v>
      </c>
      <c r="M17" s="4">
        <v>2525.19</v>
      </c>
      <c r="N17" s="4">
        <v>919401.13</v>
      </c>
      <c r="O17" s="4">
        <v>5345.36</v>
      </c>
      <c r="P17" s="4">
        <v>95035.08</v>
      </c>
      <c r="Q17" s="4">
        <v>552.53</v>
      </c>
      <c r="R17" s="4">
        <v>627270.47</v>
      </c>
      <c r="S17" s="4">
        <v>3646.92</v>
      </c>
      <c r="T17" s="4">
        <v>3489314.2</v>
      </c>
      <c r="U17" s="4">
        <v>20286.71</v>
      </c>
    </row>
    <row r="18" spans="2:21" x14ac:dyDescent="0.3">
      <c r="B18" s="2" t="s">
        <v>29</v>
      </c>
      <c r="C18" s="2" t="s">
        <v>30</v>
      </c>
      <c r="D18" s="3">
        <v>288</v>
      </c>
      <c r="E18" s="4">
        <v>3279020.33</v>
      </c>
      <c r="F18" s="4">
        <v>11385.49</v>
      </c>
      <c r="G18" s="4">
        <v>246553.42</v>
      </c>
      <c r="H18" s="4">
        <v>856.09</v>
      </c>
      <c r="I18" s="4">
        <v>319601.39</v>
      </c>
      <c r="K18" s="4">
        <v>1109.73</v>
      </c>
      <c r="L18" s="4">
        <v>539826.81999999995</v>
      </c>
      <c r="M18" s="4">
        <v>1874.4</v>
      </c>
      <c r="N18" s="4">
        <v>265527.82</v>
      </c>
      <c r="O18" s="4">
        <v>921.97</v>
      </c>
      <c r="P18" s="4">
        <v>371665.16</v>
      </c>
      <c r="Q18" s="4">
        <v>1290.5</v>
      </c>
      <c r="R18" s="4">
        <v>607371.34</v>
      </c>
      <c r="S18" s="4">
        <v>2108.9299999999998</v>
      </c>
      <c r="T18" s="4">
        <v>5629566.2800000003</v>
      </c>
      <c r="U18" s="4">
        <v>19547.11</v>
      </c>
    </row>
    <row r="19" spans="2:21" x14ac:dyDescent="0.3">
      <c r="B19" s="2" t="s">
        <v>79</v>
      </c>
      <c r="C19" s="2" t="s">
        <v>80</v>
      </c>
      <c r="D19" s="3">
        <v>11898</v>
      </c>
      <c r="E19" s="4">
        <v>142091381.25</v>
      </c>
      <c r="F19" s="4">
        <v>11942.46</v>
      </c>
      <c r="G19" s="4">
        <v>14121444.02</v>
      </c>
      <c r="H19" s="4">
        <v>1186.8800000000001</v>
      </c>
      <c r="I19" s="4">
        <v>17971227.600000001</v>
      </c>
      <c r="K19" s="4">
        <v>1510.44</v>
      </c>
      <c r="L19" s="4">
        <v>10599910.73</v>
      </c>
      <c r="M19" s="4">
        <v>890.9</v>
      </c>
      <c r="N19" s="4">
        <v>11807154.68</v>
      </c>
      <c r="O19" s="4">
        <v>992.36</v>
      </c>
      <c r="P19" s="4">
        <v>11632512.5</v>
      </c>
      <c r="Q19" s="4">
        <v>977.69</v>
      </c>
      <c r="R19" s="4">
        <v>21050598.77</v>
      </c>
      <c r="S19" s="4">
        <v>1769.26</v>
      </c>
      <c r="T19" s="4">
        <v>229274229.55000001</v>
      </c>
      <c r="U19" s="4">
        <v>19269.990000000002</v>
      </c>
    </row>
    <row r="20" spans="2:21" x14ac:dyDescent="0.3">
      <c r="B20" s="2" t="s">
        <v>153</v>
      </c>
      <c r="C20" s="2" t="s">
        <v>154</v>
      </c>
      <c r="D20" s="3">
        <v>2478</v>
      </c>
      <c r="E20" s="4">
        <v>28253404.030000001</v>
      </c>
      <c r="F20" s="4">
        <v>11401.7</v>
      </c>
      <c r="G20" s="4">
        <v>2608814.4300000002</v>
      </c>
      <c r="H20" s="4">
        <v>1052.79</v>
      </c>
      <c r="I20" s="4">
        <v>3083366.97</v>
      </c>
      <c r="K20" s="4">
        <v>1244.3</v>
      </c>
      <c r="L20" s="4">
        <v>3324264.17</v>
      </c>
      <c r="M20" s="4">
        <v>1341.51</v>
      </c>
      <c r="N20" s="4">
        <v>3378145.72</v>
      </c>
      <c r="O20" s="4">
        <v>1363.25</v>
      </c>
      <c r="P20" s="4">
        <v>2320817.9</v>
      </c>
      <c r="Q20" s="4">
        <v>936.57</v>
      </c>
      <c r="R20" s="4">
        <v>4172458.7</v>
      </c>
      <c r="S20" s="4">
        <v>1683.8</v>
      </c>
      <c r="T20" s="4">
        <v>47141271.920000002</v>
      </c>
      <c r="U20" s="4">
        <v>19023.919999999998</v>
      </c>
    </row>
    <row r="21" spans="2:21" x14ac:dyDescent="0.3">
      <c r="B21" s="2" t="s">
        <v>223</v>
      </c>
      <c r="C21" s="2" t="s">
        <v>224</v>
      </c>
      <c r="D21" s="3">
        <v>1263</v>
      </c>
      <c r="E21" s="4">
        <v>12726434.67</v>
      </c>
      <c r="F21" s="4">
        <v>10076.35</v>
      </c>
      <c r="G21" s="4">
        <v>1012437.61</v>
      </c>
      <c r="H21" s="4">
        <v>801.61</v>
      </c>
      <c r="I21" s="4">
        <v>2463588.56</v>
      </c>
      <c r="K21" s="4">
        <v>1950.58</v>
      </c>
      <c r="L21" s="4">
        <v>1666265.05</v>
      </c>
      <c r="M21" s="4">
        <v>1319.29</v>
      </c>
      <c r="N21" s="4">
        <v>1810917.07</v>
      </c>
      <c r="O21" s="4">
        <v>1433.82</v>
      </c>
      <c r="P21" s="4">
        <v>1657454.25</v>
      </c>
      <c r="Q21" s="4">
        <v>1312.32</v>
      </c>
      <c r="R21" s="4">
        <v>2493708.2200000002</v>
      </c>
      <c r="S21" s="4">
        <v>1974.43</v>
      </c>
      <c r="T21" s="4">
        <v>23830805.43</v>
      </c>
      <c r="U21" s="4">
        <v>18868.400000000001</v>
      </c>
    </row>
    <row r="22" spans="2:21" x14ac:dyDescent="0.3">
      <c r="B22" s="2" t="s">
        <v>261</v>
      </c>
      <c r="C22" s="2" t="s">
        <v>262</v>
      </c>
      <c r="D22" s="3">
        <v>630</v>
      </c>
      <c r="E22" s="4">
        <v>5428635.79</v>
      </c>
      <c r="F22" s="4">
        <v>8616.8799999999992</v>
      </c>
      <c r="G22" s="4">
        <v>556826.11</v>
      </c>
      <c r="H22" s="4">
        <v>883.85</v>
      </c>
      <c r="I22" s="4">
        <v>1748627.8</v>
      </c>
      <c r="K22" s="4">
        <v>2775.6</v>
      </c>
      <c r="L22" s="4">
        <v>1236271.21</v>
      </c>
      <c r="M22" s="4">
        <v>1962.34</v>
      </c>
      <c r="N22" s="4">
        <v>983608.51</v>
      </c>
      <c r="O22" s="4">
        <v>1561.28</v>
      </c>
      <c r="P22" s="4">
        <v>679640.95</v>
      </c>
      <c r="Q22" s="4">
        <v>1078.8</v>
      </c>
      <c r="R22" s="4">
        <v>1206366.54</v>
      </c>
      <c r="S22" s="4">
        <v>1914.87</v>
      </c>
      <c r="T22" s="4">
        <v>11839976.91</v>
      </c>
      <c r="U22" s="4">
        <v>18793.62</v>
      </c>
    </row>
    <row r="23" spans="2:21" x14ac:dyDescent="0.3">
      <c r="B23" s="2" t="s">
        <v>319</v>
      </c>
      <c r="C23" s="2" t="s">
        <v>320</v>
      </c>
      <c r="D23" s="3">
        <v>640</v>
      </c>
      <c r="E23" s="4">
        <v>6628899.2800000003</v>
      </c>
      <c r="F23" s="4">
        <v>10357.66</v>
      </c>
      <c r="G23" s="4">
        <v>437347.54</v>
      </c>
      <c r="H23" s="4">
        <v>683.36</v>
      </c>
      <c r="I23" s="4">
        <v>651029.54</v>
      </c>
      <c r="K23" s="4">
        <v>1017.23</v>
      </c>
      <c r="L23" s="4">
        <v>1365461.62</v>
      </c>
      <c r="M23" s="4">
        <v>2133.5300000000002</v>
      </c>
      <c r="N23" s="4">
        <v>842350.35</v>
      </c>
      <c r="O23" s="4">
        <v>1316.17</v>
      </c>
      <c r="P23" s="4">
        <v>1026181.99</v>
      </c>
      <c r="Q23" s="4">
        <v>1603.41</v>
      </c>
      <c r="R23" s="4">
        <v>1015627.34</v>
      </c>
      <c r="S23" s="4">
        <v>1586.92</v>
      </c>
      <c r="T23" s="4">
        <v>11966897.66</v>
      </c>
      <c r="U23" s="4">
        <v>18698.28</v>
      </c>
    </row>
    <row r="24" spans="2:21" x14ac:dyDescent="0.3">
      <c r="B24" s="2" t="s">
        <v>221</v>
      </c>
      <c r="C24" s="2" t="s">
        <v>222</v>
      </c>
      <c r="D24" s="3">
        <v>707</v>
      </c>
      <c r="E24" s="4">
        <v>6871033.8899999997</v>
      </c>
      <c r="F24" s="4">
        <v>9718.58</v>
      </c>
      <c r="G24" s="4">
        <v>424245.64</v>
      </c>
      <c r="H24" s="4">
        <v>600.05999999999995</v>
      </c>
      <c r="I24" s="4">
        <v>989291.76</v>
      </c>
      <c r="K24" s="4">
        <v>1399.28</v>
      </c>
      <c r="L24" s="4">
        <v>771333.08</v>
      </c>
      <c r="M24" s="4">
        <v>1090.99</v>
      </c>
      <c r="N24" s="4">
        <v>747504.73</v>
      </c>
      <c r="O24" s="4">
        <v>1057.29</v>
      </c>
      <c r="P24" s="4">
        <v>1774475.76</v>
      </c>
      <c r="Q24" s="4">
        <v>2509.87</v>
      </c>
      <c r="R24" s="4">
        <v>1619551.79</v>
      </c>
      <c r="S24" s="4">
        <v>2290.7399999999998</v>
      </c>
      <c r="T24" s="4">
        <v>13197436.65</v>
      </c>
      <c r="U24" s="4">
        <v>18666.810000000001</v>
      </c>
    </row>
    <row r="25" spans="2:21" x14ac:dyDescent="0.3">
      <c r="B25" s="2" t="s">
        <v>59</v>
      </c>
      <c r="C25" s="2" t="s">
        <v>60</v>
      </c>
      <c r="D25" s="3">
        <v>449</v>
      </c>
      <c r="E25" s="4">
        <v>4005900.72</v>
      </c>
      <c r="F25" s="4">
        <v>8921.83</v>
      </c>
      <c r="G25" s="4">
        <v>453714.32</v>
      </c>
      <c r="H25" s="4">
        <v>1010.5</v>
      </c>
      <c r="I25" s="4">
        <v>927443.8</v>
      </c>
      <c r="K25" s="4">
        <v>2065.58</v>
      </c>
      <c r="L25" s="4">
        <v>958661.02</v>
      </c>
      <c r="M25" s="4">
        <v>2135.1</v>
      </c>
      <c r="N25" s="4">
        <v>746973.58</v>
      </c>
      <c r="O25" s="4">
        <v>1663.64</v>
      </c>
      <c r="P25" s="4">
        <v>521705.41</v>
      </c>
      <c r="Q25" s="4">
        <v>1161.93</v>
      </c>
      <c r="R25" s="4">
        <v>756182.83</v>
      </c>
      <c r="S25" s="4">
        <v>1684.15</v>
      </c>
      <c r="T25" s="4">
        <v>8370581.6799999997</v>
      </c>
      <c r="U25" s="4">
        <v>18642.73</v>
      </c>
    </row>
    <row r="26" spans="2:21" x14ac:dyDescent="0.3">
      <c r="B26" s="2" t="s">
        <v>325</v>
      </c>
      <c r="C26" s="2" t="s">
        <v>326</v>
      </c>
      <c r="D26" s="3">
        <v>254</v>
      </c>
      <c r="E26" s="4">
        <v>2803969.13</v>
      </c>
      <c r="F26" s="4">
        <v>11039.25</v>
      </c>
      <c r="G26" s="4">
        <v>170304.97</v>
      </c>
      <c r="H26" s="4">
        <v>670.49</v>
      </c>
      <c r="I26" s="4">
        <v>213880.28</v>
      </c>
      <c r="K26" s="4">
        <v>842.05</v>
      </c>
      <c r="L26" s="4">
        <v>584984.12</v>
      </c>
      <c r="M26" s="4">
        <v>2303.09</v>
      </c>
      <c r="N26" s="4">
        <v>396951.16</v>
      </c>
      <c r="O26" s="4">
        <v>1562.8</v>
      </c>
      <c r="P26" s="4">
        <v>106511.28</v>
      </c>
      <c r="Q26" s="4">
        <v>419.34</v>
      </c>
      <c r="R26" s="4">
        <v>439998.04</v>
      </c>
      <c r="S26" s="4">
        <v>1732.28</v>
      </c>
      <c r="T26" s="4">
        <v>4716598.9800000004</v>
      </c>
      <c r="U26" s="4">
        <v>18569.3</v>
      </c>
    </row>
    <row r="27" spans="2:21" x14ac:dyDescent="0.3">
      <c r="B27" s="2" t="s">
        <v>257</v>
      </c>
      <c r="C27" s="2" t="s">
        <v>258</v>
      </c>
      <c r="D27" s="3">
        <v>306</v>
      </c>
      <c r="E27" s="4">
        <v>3055665.39</v>
      </c>
      <c r="F27" s="4">
        <v>9985.83</v>
      </c>
      <c r="G27" s="4">
        <v>204727.13</v>
      </c>
      <c r="H27" s="4">
        <v>669.04</v>
      </c>
      <c r="I27" s="4">
        <v>470783.86</v>
      </c>
      <c r="K27" s="4">
        <v>1538.51</v>
      </c>
      <c r="L27" s="4">
        <v>787108.72</v>
      </c>
      <c r="M27" s="4">
        <v>2572.25</v>
      </c>
      <c r="N27" s="4">
        <v>392320.75</v>
      </c>
      <c r="O27" s="4">
        <v>1282.0899999999999</v>
      </c>
      <c r="P27" s="4">
        <v>257740.22</v>
      </c>
      <c r="Q27" s="4">
        <v>842.29</v>
      </c>
      <c r="R27" s="4">
        <v>476956.74</v>
      </c>
      <c r="S27" s="4">
        <v>1558.68</v>
      </c>
      <c r="T27" s="4">
        <v>5645302.8099999996</v>
      </c>
      <c r="U27" s="4">
        <v>18448.689999999999</v>
      </c>
    </row>
    <row r="28" spans="2:21" ht="34.200000000000003" x14ac:dyDescent="0.3">
      <c r="B28" s="2" t="s">
        <v>455</v>
      </c>
      <c r="C28" s="2" t="s">
        <v>456</v>
      </c>
      <c r="D28" s="3">
        <v>167</v>
      </c>
      <c r="E28" s="4">
        <v>1764941.18</v>
      </c>
      <c r="F28" s="4">
        <v>10568.51</v>
      </c>
      <c r="G28" s="4">
        <v>293556.92</v>
      </c>
      <c r="H28" s="4">
        <v>1757.83</v>
      </c>
      <c r="I28" s="4">
        <v>86523.02</v>
      </c>
      <c r="K28" s="4">
        <v>518.1</v>
      </c>
      <c r="L28" s="4">
        <v>213570.45</v>
      </c>
      <c r="M28" s="4">
        <v>1278.8599999999999</v>
      </c>
      <c r="N28" s="4">
        <v>215763.75</v>
      </c>
      <c r="O28" s="4">
        <v>1292</v>
      </c>
      <c r="P28" s="4">
        <v>89095</v>
      </c>
      <c r="Q28" s="4">
        <v>533.5</v>
      </c>
      <c r="R28" s="4">
        <v>404303.33</v>
      </c>
      <c r="S28" s="4">
        <v>2420.98</v>
      </c>
      <c r="T28" s="4">
        <v>3067753.65</v>
      </c>
      <c r="U28" s="4">
        <v>18369.78</v>
      </c>
    </row>
    <row r="29" spans="2:21" x14ac:dyDescent="0.3">
      <c r="B29" s="2" t="s">
        <v>55</v>
      </c>
      <c r="C29" s="2" t="s">
        <v>56</v>
      </c>
      <c r="D29" s="3">
        <v>3771</v>
      </c>
      <c r="E29" s="4">
        <v>40742481.68</v>
      </c>
      <c r="F29" s="4">
        <v>10804.16</v>
      </c>
      <c r="G29" s="4">
        <v>2627607.77</v>
      </c>
      <c r="H29" s="4">
        <v>696.79</v>
      </c>
      <c r="I29" s="4">
        <v>5069754.78</v>
      </c>
      <c r="K29" s="4">
        <v>1344.41</v>
      </c>
      <c r="L29" s="4">
        <v>4110626.32</v>
      </c>
      <c r="M29" s="4">
        <v>1090.06</v>
      </c>
      <c r="N29" s="4">
        <v>3791920.54</v>
      </c>
      <c r="O29" s="4">
        <v>1005.55</v>
      </c>
      <c r="P29" s="4">
        <v>6566336.5999999996</v>
      </c>
      <c r="Q29" s="4">
        <v>1741.27</v>
      </c>
      <c r="R29" s="4">
        <v>5689219.5099999998</v>
      </c>
      <c r="S29" s="4">
        <v>1508.68</v>
      </c>
      <c r="T29" s="4">
        <v>68597947.200000003</v>
      </c>
      <c r="U29" s="4">
        <v>18190.919999999998</v>
      </c>
    </row>
    <row r="30" spans="2:21" x14ac:dyDescent="0.3">
      <c r="B30" s="2" t="s">
        <v>299</v>
      </c>
      <c r="C30" s="2" t="s">
        <v>300</v>
      </c>
      <c r="D30" s="3">
        <v>950</v>
      </c>
      <c r="E30" s="4">
        <v>10647596.460000001</v>
      </c>
      <c r="F30" s="4">
        <v>11208</v>
      </c>
      <c r="G30" s="4">
        <v>1716351.49</v>
      </c>
      <c r="H30" s="4">
        <v>1806.69</v>
      </c>
      <c r="I30" s="4">
        <v>582923.97</v>
      </c>
      <c r="K30" s="4">
        <v>613.6</v>
      </c>
      <c r="L30" s="4">
        <v>756443.99</v>
      </c>
      <c r="M30" s="4">
        <v>796.26</v>
      </c>
      <c r="N30" s="4">
        <v>912027.94</v>
      </c>
      <c r="O30" s="4">
        <v>960.03</v>
      </c>
      <c r="P30" s="4">
        <v>841128.49</v>
      </c>
      <c r="Q30" s="4">
        <v>885.4</v>
      </c>
      <c r="R30" s="4">
        <v>1627098.84</v>
      </c>
      <c r="S30" s="4">
        <v>1712.74</v>
      </c>
      <c r="T30" s="4">
        <v>17083571.18</v>
      </c>
      <c r="U30" s="4">
        <v>17982.72</v>
      </c>
    </row>
    <row r="31" spans="2:21" x14ac:dyDescent="0.3">
      <c r="B31" s="2" t="s">
        <v>113</v>
      </c>
      <c r="C31" s="2" t="s">
        <v>114</v>
      </c>
      <c r="D31" s="3">
        <v>1087</v>
      </c>
      <c r="E31" s="4">
        <v>9544321.8699999992</v>
      </c>
      <c r="F31" s="4">
        <v>8780.42</v>
      </c>
      <c r="G31" s="4">
        <v>899586.36</v>
      </c>
      <c r="H31" s="4">
        <v>827.59</v>
      </c>
      <c r="I31" s="4">
        <v>2033836.32</v>
      </c>
      <c r="K31" s="4">
        <v>1871.05</v>
      </c>
      <c r="L31" s="4">
        <v>2341318.2200000002</v>
      </c>
      <c r="M31" s="4">
        <v>2153.9299999999998</v>
      </c>
      <c r="N31" s="4">
        <v>1370974.5</v>
      </c>
      <c r="O31" s="4">
        <v>1261.25</v>
      </c>
      <c r="P31" s="4">
        <v>1196505.94</v>
      </c>
      <c r="Q31" s="4">
        <v>1100.74</v>
      </c>
      <c r="R31" s="4">
        <v>1996148.48</v>
      </c>
      <c r="S31" s="4">
        <v>1836.38</v>
      </c>
      <c r="T31" s="4">
        <v>19382691.690000001</v>
      </c>
      <c r="U31" s="4">
        <v>17831.36</v>
      </c>
    </row>
    <row r="32" spans="2:21" x14ac:dyDescent="0.3">
      <c r="B32" s="2" t="s">
        <v>337</v>
      </c>
      <c r="C32" s="2" t="s">
        <v>338</v>
      </c>
      <c r="D32" s="3">
        <v>1062</v>
      </c>
      <c r="E32" s="4">
        <v>10307011.48</v>
      </c>
      <c r="F32" s="4">
        <v>9705.2800000000007</v>
      </c>
      <c r="G32" s="4">
        <v>531106.52</v>
      </c>
      <c r="H32" s="4">
        <v>500.1</v>
      </c>
      <c r="I32" s="4">
        <v>2023913.5</v>
      </c>
      <c r="K32" s="4">
        <v>1905.76</v>
      </c>
      <c r="L32" s="4">
        <v>738178.99</v>
      </c>
      <c r="M32" s="4">
        <v>695.08</v>
      </c>
      <c r="N32" s="4">
        <v>1519338.07</v>
      </c>
      <c r="O32" s="4">
        <v>1430.64</v>
      </c>
      <c r="P32" s="4">
        <v>1372176.97</v>
      </c>
      <c r="Q32" s="4">
        <v>1292.07</v>
      </c>
      <c r="R32" s="4">
        <v>2252852.89</v>
      </c>
      <c r="S32" s="4">
        <v>2121.33</v>
      </c>
      <c r="T32" s="4">
        <v>18744578.420000002</v>
      </c>
      <c r="U32" s="4">
        <v>17650.259999999998</v>
      </c>
    </row>
    <row r="33" spans="2:21" ht="45.6" x14ac:dyDescent="0.3">
      <c r="B33" s="2" t="s">
        <v>413</v>
      </c>
      <c r="C33" s="2" t="s">
        <v>414</v>
      </c>
      <c r="D33" s="3">
        <v>303</v>
      </c>
      <c r="E33" s="4">
        <v>2794670</v>
      </c>
      <c r="F33" s="4">
        <v>9223.33</v>
      </c>
      <c r="G33" s="4">
        <v>243513</v>
      </c>
      <c r="H33" s="4">
        <v>803.67</v>
      </c>
      <c r="I33" s="4">
        <v>351718</v>
      </c>
      <c r="K33" s="4">
        <v>1160.79</v>
      </c>
      <c r="L33" s="4">
        <v>535056</v>
      </c>
      <c r="M33" s="4">
        <v>1765.86</v>
      </c>
      <c r="N33" s="4">
        <v>661702</v>
      </c>
      <c r="O33" s="4">
        <v>2183.83</v>
      </c>
      <c r="P33" s="4">
        <v>16125</v>
      </c>
      <c r="Q33" s="4">
        <v>53.22</v>
      </c>
      <c r="R33" s="4">
        <v>697282</v>
      </c>
      <c r="S33" s="4">
        <v>2301.2600000000002</v>
      </c>
      <c r="T33" s="4">
        <v>5300066</v>
      </c>
      <c r="U33" s="4">
        <v>17491.96</v>
      </c>
    </row>
    <row r="34" spans="2:21" ht="34.200000000000003" x14ac:dyDescent="0.3">
      <c r="B34" s="2" t="s">
        <v>435</v>
      </c>
      <c r="C34" s="2" t="s">
        <v>436</v>
      </c>
      <c r="D34" s="3">
        <v>216</v>
      </c>
      <c r="E34" s="4">
        <v>1750937.25</v>
      </c>
      <c r="F34" s="4">
        <v>8106.19</v>
      </c>
      <c r="G34" s="4">
        <v>247499.51</v>
      </c>
      <c r="H34" s="4">
        <v>1145.83</v>
      </c>
      <c r="I34" s="4">
        <v>176225.78</v>
      </c>
      <c r="K34" s="4">
        <v>815.86</v>
      </c>
      <c r="L34" s="4">
        <v>278074.03999999998</v>
      </c>
      <c r="M34" s="4">
        <v>1287.3800000000001</v>
      </c>
      <c r="N34" s="4">
        <v>437303.21</v>
      </c>
      <c r="O34" s="4">
        <v>2024.55</v>
      </c>
      <c r="P34" s="4">
        <v>183221.37</v>
      </c>
      <c r="Q34" s="4">
        <v>848.25</v>
      </c>
      <c r="R34" s="4">
        <v>629274.09</v>
      </c>
      <c r="S34" s="4">
        <v>2913.31</v>
      </c>
      <c r="T34" s="4">
        <v>3702535.25</v>
      </c>
      <c r="U34" s="4">
        <v>17141.37</v>
      </c>
    </row>
    <row r="35" spans="2:21" x14ac:dyDescent="0.3">
      <c r="B35" s="2" t="s">
        <v>119</v>
      </c>
      <c r="C35" s="2" t="s">
        <v>120</v>
      </c>
      <c r="D35" s="3">
        <v>1613</v>
      </c>
      <c r="E35" s="4">
        <v>18137689.640000001</v>
      </c>
      <c r="F35" s="4">
        <v>11244.69</v>
      </c>
      <c r="G35" s="4">
        <v>1463729.88</v>
      </c>
      <c r="H35" s="4">
        <v>907.46</v>
      </c>
      <c r="I35" s="4">
        <v>1531041.08</v>
      </c>
      <c r="K35" s="4">
        <v>949.19</v>
      </c>
      <c r="L35" s="4">
        <v>1244024.1200000001</v>
      </c>
      <c r="M35" s="4">
        <v>771.25</v>
      </c>
      <c r="N35" s="4">
        <v>1662339.05</v>
      </c>
      <c r="O35" s="4">
        <v>1030.5899999999999</v>
      </c>
      <c r="P35" s="4">
        <v>1199158.4099999999</v>
      </c>
      <c r="Q35" s="4">
        <v>743.43</v>
      </c>
      <c r="R35" s="4">
        <v>2276222.4</v>
      </c>
      <c r="S35" s="4">
        <v>1411.17</v>
      </c>
      <c r="T35" s="4">
        <v>27514204.579999998</v>
      </c>
      <c r="U35" s="4">
        <v>17057.78</v>
      </c>
    </row>
    <row r="36" spans="2:21" ht="45.6" x14ac:dyDescent="0.3">
      <c r="B36" s="2" t="s">
        <v>445</v>
      </c>
      <c r="C36" s="2" t="s">
        <v>446</v>
      </c>
      <c r="D36" s="3">
        <v>207</v>
      </c>
      <c r="E36" s="4">
        <v>1530995.04</v>
      </c>
      <c r="F36" s="4">
        <v>7396.11</v>
      </c>
      <c r="G36" s="4">
        <v>583056.81999999995</v>
      </c>
      <c r="H36" s="4">
        <v>2816.7</v>
      </c>
      <c r="I36" s="4">
        <v>14431.19</v>
      </c>
      <c r="K36" s="4">
        <v>69.72</v>
      </c>
      <c r="L36" s="4">
        <v>152655.32</v>
      </c>
      <c r="M36" s="4">
        <v>737.47</v>
      </c>
      <c r="N36" s="4">
        <v>338923.23</v>
      </c>
      <c r="O36" s="4">
        <v>1637.31</v>
      </c>
      <c r="P36" s="4">
        <v>612617.39</v>
      </c>
      <c r="Q36" s="4">
        <v>2959.5</v>
      </c>
      <c r="R36" s="4">
        <v>246695.28</v>
      </c>
      <c r="S36" s="4">
        <v>1191.76</v>
      </c>
      <c r="T36" s="4">
        <v>3479374.27</v>
      </c>
      <c r="U36" s="4">
        <v>16808.57</v>
      </c>
    </row>
    <row r="37" spans="2:21" x14ac:dyDescent="0.3">
      <c r="B37" s="2" t="s">
        <v>291</v>
      </c>
      <c r="C37" s="2" t="s">
        <v>292</v>
      </c>
      <c r="D37" s="3">
        <v>1009</v>
      </c>
      <c r="E37" s="4">
        <v>8676178.5099999998</v>
      </c>
      <c r="F37" s="4">
        <v>8598.7900000000009</v>
      </c>
      <c r="G37" s="4">
        <v>1146863.67</v>
      </c>
      <c r="H37" s="4">
        <v>1136.6300000000001</v>
      </c>
      <c r="I37" s="4">
        <v>1624004.06</v>
      </c>
      <c r="K37" s="4">
        <v>1609.52</v>
      </c>
      <c r="L37" s="4">
        <v>1232380.77</v>
      </c>
      <c r="M37" s="4">
        <v>1221.3900000000001</v>
      </c>
      <c r="N37" s="4">
        <v>1274588.08</v>
      </c>
      <c r="O37" s="4">
        <v>1263.22</v>
      </c>
      <c r="P37" s="4">
        <v>1028208.69</v>
      </c>
      <c r="Q37" s="4">
        <v>1019.04</v>
      </c>
      <c r="R37" s="4">
        <v>1812196.97</v>
      </c>
      <c r="S37" s="4">
        <v>1796.03</v>
      </c>
      <c r="T37" s="4">
        <v>16794420.75</v>
      </c>
      <c r="U37" s="4">
        <v>16644.62</v>
      </c>
    </row>
    <row r="38" spans="2:21" x14ac:dyDescent="0.3">
      <c r="B38" s="2" t="s">
        <v>361</v>
      </c>
      <c r="C38" s="2" t="s">
        <v>362</v>
      </c>
      <c r="D38" s="3">
        <v>2147</v>
      </c>
      <c r="E38" s="4">
        <v>19078017.129999999</v>
      </c>
      <c r="F38" s="4">
        <v>8885.9</v>
      </c>
      <c r="G38" s="4">
        <v>2357511.61</v>
      </c>
      <c r="H38" s="4">
        <v>1098.05</v>
      </c>
      <c r="I38" s="4">
        <v>2522089.86</v>
      </c>
      <c r="K38" s="4">
        <v>1174.7</v>
      </c>
      <c r="L38" s="4">
        <v>3522385.54</v>
      </c>
      <c r="M38" s="4">
        <v>1640.61</v>
      </c>
      <c r="N38" s="4">
        <v>2933141.76</v>
      </c>
      <c r="O38" s="4">
        <v>1366.16</v>
      </c>
      <c r="P38" s="4">
        <v>1552160.68</v>
      </c>
      <c r="Q38" s="4">
        <v>722.94</v>
      </c>
      <c r="R38" s="4">
        <v>3562215.41</v>
      </c>
      <c r="S38" s="4">
        <v>1659.16</v>
      </c>
      <c r="T38" s="4">
        <v>35527521.990000002</v>
      </c>
      <c r="U38" s="4">
        <v>16547.52</v>
      </c>
    </row>
    <row r="39" spans="2:21" x14ac:dyDescent="0.3">
      <c r="B39" s="2" t="s">
        <v>305</v>
      </c>
      <c r="C39" s="2" t="s">
        <v>306</v>
      </c>
      <c r="D39" s="3">
        <v>1130</v>
      </c>
      <c r="E39" s="4">
        <v>10482936.119999999</v>
      </c>
      <c r="F39" s="4">
        <v>9276.93</v>
      </c>
      <c r="G39" s="4">
        <v>1351277.66</v>
      </c>
      <c r="H39" s="4">
        <v>1195.82</v>
      </c>
      <c r="I39" s="4">
        <v>1130474.83</v>
      </c>
      <c r="K39" s="4">
        <v>1000.42</v>
      </c>
      <c r="L39" s="4">
        <v>1361632.43</v>
      </c>
      <c r="M39" s="4">
        <v>1204.98</v>
      </c>
      <c r="N39" s="4">
        <v>1068593.82</v>
      </c>
      <c r="O39" s="4">
        <v>945.66</v>
      </c>
      <c r="P39" s="4">
        <v>1437651.3</v>
      </c>
      <c r="Q39" s="4">
        <v>1272.26</v>
      </c>
      <c r="R39" s="4">
        <v>1701935.66</v>
      </c>
      <c r="S39" s="4">
        <v>1506.14</v>
      </c>
      <c r="T39" s="4">
        <v>18534501.82</v>
      </c>
      <c r="U39" s="4">
        <v>16402.21</v>
      </c>
    </row>
    <row r="40" spans="2:21" ht="45.6" x14ac:dyDescent="0.3">
      <c r="B40" s="2" t="s">
        <v>415</v>
      </c>
      <c r="C40" s="2" t="s">
        <v>416</v>
      </c>
      <c r="D40" s="3">
        <v>304</v>
      </c>
      <c r="E40" s="4">
        <v>2620781</v>
      </c>
      <c r="F40" s="4">
        <v>8620.99</v>
      </c>
      <c r="G40" s="4">
        <v>257647</v>
      </c>
      <c r="H40" s="4">
        <v>847.52</v>
      </c>
      <c r="I40" s="4">
        <v>355138</v>
      </c>
      <c r="K40" s="4">
        <v>1168.22</v>
      </c>
      <c r="L40" s="4">
        <v>521040</v>
      </c>
      <c r="M40" s="4">
        <v>1713.95</v>
      </c>
      <c r="N40" s="4">
        <v>664824</v>
      </c>
      <c r="O40" s="4">
        <v>2186.92</v>
      </c>
      <c r="P40" s="4">
        <v>19085</v>
      </c>
      <c r="Q40" s="4">
        <v>62.78</v>
      </c>
      <c r="R40" s="4">
        <v>546237</v>
      </c>
      <c r="S40" s="4">
        <v>1796.83</v>
      </c>
      <c r="T40" s="4">
        <v>4984752</v>
      </c>
      <c r="U40" s="4">
        <v>16397.21</v>
      </c>
    </row>
    <row r="41" spans="2:21" x14ac:dyDescent="0.3">
      <c r="B41" s="2" t="s">
        <v>115</v>
      </c>
      <c r="C41" s="2" t="s">
        <v>116</v>
      </c>
      <c r="D41" s="3">
        <v>12786</v>
      </c>
      <c r="E41" s="4">
        <v>129540389.17</v>
      </c>
      <c r="F41" s="4">
        <v>10131.42</v>
      </c>
      <c r="G41" s="4">
        <v>8036796.1299999999</v>
      </c>
      <c r="H41" s="4">
        <v>628.55999999999995</v>
      </c>
      <c r="I41" s="4">
        <v>18622744.91</v>
      </c>
      <c r="K41" s="4">
        <v>1456.49</v>
      </c>
      <c r="L41" s="4">
        <v>15143262.59</v>
      </c>
      <c r="M41" s="4">
        <v>1184.3599999999999</v>
      </c>
      <c r="N41" s="4">
        <v>12695560.26</v>
      </c>
      <c r="O41" s="4">
        <v>992.93</v>
      </c>
      <c r="P41" s="4">
        <v>8296038.1299999999</v>
      </c>
      <c r="Q41" s="4">
        <v>648.84</v>
      </c>
      <c r="R41" s="4">
        <v>16756901.859999999</v>
      </c>
      <c r="S41" s="4">
        <v>1310.57</v>
      </c>
      <c r="T41" s="4">
        <v>209091693.05000001</v>
      </c>
      <c r="U41" s="4">
        <v>16353.17</v>
      </c>
    </row>
    <row r="42" spans="2:21" x14ac:dyDescent="0.3">
      <c r="B42" s="2" t="s">
        <v>209</v>
      </c>
      <c r="C42" s="2" t="s">
        <v>210</v>
      </c>
      <c r="D42" s="3">
        <v>1055</v>
      </c>
      <c r="E42" s="4">
        <v>8321058.5300000003</v>
      </c>
      <c r="F42" s="4">
        <v>7887.26</v>
      </c>
      <c r="G42" s="4">
        <v>1073386.46</v>
      </c>
      <c r="H42" s="4">
        <v>1017.43</v>
      </c>
      <c r="I42" s="4">
        <v>1566763.03</v>
      </c>
      <c r="K42" s="4">
        <v>1485.08</v>
      </c>
      <c r="L42" s="4">
        <v>1760207.77</v>
      </c>
      <c r="M42" s="4">
        <v>1668.44</v>
      </c>
      <c r="N42" s="4">
        <v>1157272.3799999999</v>
      </c>
      <c r="O42" s="4">
        <v>1096.94</v>
      </c>
      <c r="P42" s="4">
        <v>1192008.23</v>
      </c>
      <c r="Q42" s="4">
        <v>1129.8699999999999</v>
      </c>
      <c r="R42" s="4">
        <v>2164057.9500000002</v>
      </c>
      <c r="S42" s="4">
        <v>2051.2399999999998</v>
      </c>
      <c r="T42" s="4">
        <v>17234754.350000001</v>
      </c>
      <c r="U42" s="4">
        <v>16336.26</v>
      </c>
    </row>
    <row r="43" spans="2:21" x14ac:dyDescent="0.3">
      <c r="B43" s="2" t="s">
        <v>219</v>
      </c>
      <c r="C43" s="2" t="s">
        <v>220</v>
      </c>
      <c r="D43" s="3">
        <v>2190</v>
      </c>
      <c r="E43" s="4">
        <v>17345510.359999999</v>
      </c>
      <c r="F43" s="4">
        <v>7920.32</v>
      </c>
      <c r="G43" s="4">
        <v>3081294.35</v>
      </c>
      <c r="H43" s="4">
        <v>1406.98</v>
      </c>
      <c r="I43" s="4">
        <v>2916673.57</v>
      </c>
      <c r="K43" s="4">
        <v>1331.81</v>
      </c>
      <c r="L43" s="4">
        <v>2065758.79</v>
      </c>
      <c r="M43" s="4">
        <v>943.27</v>
      </c>
      <c r="N43" s="4">
        <v>2127075.94</v>
      </c>
      <c r="O43" s="4">
        <v>971.27</v>
      </c>
      <c r="P43" s="4">
        <v>2544448.06</v>
      </c>
      <c r="Q43" s="4">
        <v>1161.8499999999999</v>
      </c>
      <c r="R43" s="4">
        <v>4656933.72</v>
      </c>
      <c r="S43" s="4">
        <v>2126.4499999999998</v>
      </c>
      <c r="T43" s="4">
        <v>34737694.789999999</v>
      </c>
      <c r="U43" s="4">
        <v>15861.95</v>
      </c>
    </row>
    <row r="44" spans="2:21" x14ac:dyDescent="0.3">
      <c r="B44" s="2" t="s">
        <v>259</v>
      </c>
      <c r="C44" s="2" t="s">
        <v>260</v>
      </c>
      <c r="D44" s="3">
        <v>2176</v>
      </c>
      <c r="E44" s="4">
        <v>21774802.52</v>
      </c>
      <c r="F44" s="4">
        <v>10006.799999999999</v>
      </c>
      <c r="G44" s="4">
        <v>1589315.74</v>
      </c>
      <c r="H44" s="4">
        <v>730.38</v>
      </c>
      <c r="I44" s="4">
        <v>1361184.38</v>
      </c>
      <c r="K44" s="4">
        <v>625.54</v>
      </c>
      <c r="L44" s="4">
        <v>2008568.92</v>
      </c>
      <c r="M44" s="4">
        <v>923.06</v>
      </c>
      <c r="N44" s="4">
        <v>2301476.91</v>
      </c>
      <c r="O44" s="4">
        <v>1057.6600000000001</v>
      </c>
      <c r="P44" s="4">
        <v>1986651.6</v>
      </c>
      <c r="Q44" s="4">
        <v>912.98</v>
      </c>
      <c r="R44" s="4">
        <v>3425607.61</v>
      </c>
      <c r="S44" s="4">
        <v>1574.27</v>
      </c>
      <c r="T44" s="4">
        <v>34447607.68</v>
      </c>
      <c r="U44" s="4">
        <v>15830.69</v>
      </c>
    </row>
    <row r="45" spans="2:21" x14ac:dyDescent="0.3">
      <c r="B45" s="2" t="s">
        <v>145</v>
      </c>
      <c r="C45" s="2" t="s">
        <v>146</v>
      </c>
      <c r="D45" s="3">
        <v>541</v>
      </c>
      <c r="E45" s="4">
        <v>4778423.07</v>
      </c>
      <c r="F45" s="4">
        <v>8832.57</v>
      </c>
      <c r="G45" s="4">
        <v>625659.21</v>
      </c>
      <c r="H45" s="4">
        <v>1156.49</v>
      </c>
      <c r="I45" s="4">
        <v>577661.68000000005</v>
      </c>
      <c r="K45" s="4">
        <v>1067.77</v>
      </c>
      <c r="L45" s="4">
        <v>777322.76</v>
      </c>
      <c r="M45" s="4">
        <v>1436.83</v>
      </c>
      <c r="N45" s="4">
        <v>424233.41</v>
      </c>
      <c r="O45" s="4">
        <v>784.17</v>
      </c>
      <c r="P45" s="4">
        <v>532251.38</v>
      </c>
      <c r="Q45" s="4">
        <v>983.83</v>
      </c>
      <c r="R45" s="4">
        <v>776381.58</v>
      </c>
      <c r="S45" s="4">
        <v>1435.09</v>
      </c>
      <c r="T45" s="4">
        <v>8491933.0899999999</v>
      </c>
      <c r="U45" s="4">
        <v>15696.75</v>
      </c>
    </row>
    <row r="46" spans="2:21" ht="22.8" x14ac:dyDescent="0.3">
      <c r="B46" s="2" t="s">
        <v>359</v>
      </c>
      <c r="C46" s="2" t="s">
        <v>360</v>
      </c>
      <c r="D46" s="3">
        <v>5560</v>
      </c>
      <c r="E46" s="4">
        <v>55288692.689999998</v>
      </c>
      <c r="F46" s="4">
        <v>9944.01</v>
      </c>
      <c r="G46" s="4">
        <v>5693911.6299999999</v>
      </c>
      <c r="H46" s="4">
        <v>1024.08</v>
      </c>
      <c r="I46" s="4">
        <v>4187360.11</v>
      </c>
      <c r="K46" s="4">
        <v>753.12</v>
      </c>
      <c r="L46" s="4">
        <v>4835281.2300000004</v>
      </c>
      <c r="M46" s="4">
        <v>869.65</v>
      </c>
      <c r="N46" s="4">
        <v>7584839.4199999999</v>
      </c>
      <c r="O46" s="4">
        <v>1364.18</v>
      </c>
      <c r="P46" s="4">
        <v>1662398.33</v>
      </c>
      <c r="Q46" s="4">
        <v>298.99</v>
      </c>
      <c r="R46" s="4">
        <v>8019067.04</v>
      </c>
      <c r="S46" s="4">
        <v>1442.28</v>
      </c>
      <c r="T46" s="4">
        <v>87271550.450000003</v>
      </c>
      <c r="U46" s="4">
        <v>15696.31</v>
      </c>
    </row>
    <row r="47" spans="2:21" x14ac:dyDescent="0.3">
      <c r="B47" s="2" t="s">
        <v>255</v>
      </c>
      <c r="C47" s="2" t="s">
        <v>256</v>
      </c>
      <c r="D47" s="3">
        <v>2846</v>
      </c>
      <c r="E47" s="4">
        <v>28149041.91</v>
      </c>
      <c r="F47" s="4">
        <v>9890.74</v>
      </c>
      <c r="G47" s="4">
        <v>1875969.16</v>
      </c>
      <c r="H47" s="4">
        <v>659.16</v>
      </c>
      <c r="I47" s="4">
        <v>2077586.74</v>
      </c>
      <c r="K47" s="4">
        <v>730</v>
      </c>
      <c r="L47" s="4">
        <v>3173046.43</v>
      </c>
      <c r="M47" s="4">
        <v>1114.9100000000001</v>
      </c>
      <c r="N47" s="4">
        <v>2335330.29</v>
      </c>
      <c r="O47" s="4">
        <v>820.57</v>
      </c>
      <c r="P47" s="4">
        <v>3039908.57</v>
      </c>
      <c r="Q47" s="4">
        <v>1068.1300000000001</v>
      </c>
      <c r="R47" s="4">
        <v>3975492.24</v>
      </c>
      <c r="S47" s="4">
        <v>1396.87</v>
      </c>
      <c r="T47" s="4">
        <v>44626375.340000004</v>
      </c>
      <c r="U47" s="4">
        <v>15680.38</v>
      </c>
    </row>
    <row r="48" spans="2:21" x14ac:dyDescent="0.3">
      <c r="B48" s="2" t="s">
        <v>367</v>
      </c>
      <c r="C48" s="2" t="s">
        <v>368</v>
      </c>
      <c r="D48" s="3">
        <v>9084</v>
      </c>
      <c r="E48" s="4">
        <v>87709975.650000006</v>
      </c>
      <c r="F48" s="4">
        <v>9655.44</v>
      </c>
      <c r="G48" s="4">
        <v>10416090.550000001</v>
      </c>
      <c r="H48" s="4">
        <v>1146.6400000000001</v>
      </c>
      <c r="I48" s="4">
        <v>9537556.0299999993</v>
      </c>
      <c r="K48" s="4">
        <v>1049.93</v>
      </c>
      <c r="L48" s="4">
        <v>6721291.9699999997</v>
      </c>
      <c r="M48" s="4">
        <v>739.9</v>
      </c>
      <c r="N48" s="4">
        <v>9845166.7100000009</v>
      </c>
      <c r="O48" s="4">
        <v>1083.79</v>
      </c>
      <c r="P48" s="4">
        <v>6937347.1699999999</v>
      </c>
      <c r="Q48" s="4">
        <v>763.69</v>
      </c>
      <c r="R48" s="4">
        <v>8293621.4199999999</v>
      </c>
      <c r="S48" s="4">
        <v>912.99</v>
      </c>
      <c r="T48" s="4">
        <v>139461049.5</v>
      </c>
      <c r="U48" s="4">
        <v>15352.38</v>
      </c>
    </row>
    <row r="49" spans="2:21" ht="45.6" x14ac:dyDescent="0.3">
      <c r="B49" s="2" t="s">
        <v>381</v>
      </c>
      <c r="C49" s="2" t="s">
        <v>382</v>
      </c>
      <c r="D49" s="3">
        <v>447</v>
      </c>
      <c r="E49" s="4">
        <v>3018459.66</v>
      </c>
      <c r="F49" s="4">
        <v>6752.71</v>
      </c>
      <c r="G49" s="4">
        <v>706832.37</v>
      </c>
      <c r="H49" s="4">
        <v>1581.28</v>
      </c>
      <c r="I49" s="4">
        <v>380993.36</v>
      </c>
      <c r="K49" s="4">
        <v>852.33</v>
      </c>
      <c r="L49" s="4">
        <v>232598.08</v>
      </c>
      <c r="M49" s="4">
        <v>520.35</v>
      </c>
      <c r="N49" s="4">
        <v>1186803.18</v>
      </c>
      <c r="O49" s="4">
        <v>2655.04</v>
      </c>
      <c r="P49" s="4">
        <v>195390</v>
      </c>
      <c r="Q49" s="4">
        <v>437.11</v>
      </c>
      <c r="R49" s="4">
        <v>1032786.25</v>
      </c>
      <c r="S49" s="4">
        <v>2310.48</v>
      </c>
      <c r="T49" s="4">
        <v>6753862.9000000004</v>
      </c>
      <c r="U49" s="4">
        <v>15109.3</v>
      </c>
    </row>
    <row r="50" spans="2:21" x14ac:dyDescent="0.3">
      <c r="B50" s="2" t="s">
        <v>327</v>
      </c>
      <c r="C50" s="2" t="s">
        <v>328</v>
      </c>
      <c r="D50" s="3">
        <v>826</v>
      </c>
      <c r="E50" s="4">
        <v>7718506.4900000002</v>
      </c>
      <c r="F50" s="4">
        <v>9344.44</v>
      </c>
      <c r="G50" s="4">
        <v>541707.31999999995</v>
      </c>
      <c r="H50" s="4">
        <v>655.82</v>
      </c>
      <c r="I50" s="4">
        <v>773850.1</v>
      </c>
      <c r="K50" s="4">
        <v>936.86</v>
      </c>
      <c r="L50" s="4">
        <v>824180.66</v>
      </c>
      <c r="M50" s="4">
        <v>997.8</v>
      </c>
      <c r="N50" s="4">
        <v>794640.83</v>
      </c>
      <c r="O50" s="4">
        <v>962.03</v>
      </c>
      <c r="P50" s="4">
        <v>709275.59</v>
      </c>
      <c r="Q50" s="4">
        <v>858.69</v>
      </c>
      <c r="R50" s="4">
        <v>1079681.8</v>
      </c>
      <c r="S50" s="4">
        <v>1307.1199999999999</v>
      </c>
      <c r="T50" s="4">
        <v>12441842.789999999</v>
      </c>
      <c r="U50" s="4">
        <v>15062.76</v>
      </c>
    </row>
    <row r="51" spans="2:21" ht="34.200000000000003" x14ac:dyDescent="0.3">
      <c r="B51" s="2" t="s">
        <v>401</v>
      </c>
      <c r="C51" s="2" t="s">
        <v>402</v>
      </c>
      <c r="D51" s="3">
        <v>672</v>
      </c>
      <c r="E51" s="4">
        <v>4739370.1900000004</v>
      </c>
      <c r="F51" s="4">
        <v>7052.63</v>
      </c>
      <c r="G51" s="4">
        <v>624261.93999999994</v>
      </c>
      <c r="H51" s="4">
        <v>928.96</v>
      </c>
      <c r="I51" s="4">
        <v>554195.07999999996</v>
      </c>
      <c r="K51" s="4">
        <v>824.7</v>
      </c>
      <c r="L51" s="4">
        <v>919974.13</v>
      </c>
      <c r="M51" s="4">
        <v>1369.01</v>
      </c>
      <c r="N51" s="4">
        <v>1043475.86</v>
      </c>
      <c r="O51" s="4">
        <v>1552.79</v>
      </c>
      <c r="P51" s="4">
        <v>4885.97</v>
      </c>
      <c r="Q51" s="4">
        <v>7.27</v>
      </c>
      <c r="R51" s="4">
        <v>2228015.96</v>
      </c>
      <c r="S51" s="4">
        <v>3315.5</v>
      </c>
      <c r="T51" s="4">
        <v>10114179.130000001</v>
      </c>
      <c r="U51" s="4">
        <v>15050.86</v>
      </c>
    </row>
    <row r="52" spans="2:21" x14ac:dyDescent="0.3">
      <c r="B52" s="2" t="s">
        <v>335</v>
      </c>
      <c r="C52" s="2" t="s">
        <v>336</v>
      </c>
      <c r="D52" s="3">
        <v>1215</v>
      </c>
      <c r="E52" s="4">
        <v>10602913.6</v>
      </c>
      <c r="F52" s="4">
        <v>8726.68</v>
      </c>
      <c r="G52" s="4">
        <v>1224766.05</v>
      </c>
      <c r="H52" s="4">
        <v>1008.04</v>
      </c>
      <c r="I52" s="4">
        <v>991247.71</v>
      </c>
      <c r="K52" s="4">
        <v>815.84</v>
      </c>
      <c r="L52" s="4">
        <v>920086.67</v>
      </c>
      <c r="M52" s="4">
        <v>757.27</v>
      </c>
      <c r="N52" s="4">
        <v>1186036.67</v>
      </c>
      <c r="O52" s="4">
        <v>976.16</v>
      </c>
      <c r="P52" s="4">
        <v>1449956.9</v>
      </c>
      <c r="Q52" s="4">
        <v>1193.3800000000001</v>
      </c>
      <c r="R52" s="4">
        <v>1860196.96</v>
      </c>
      <c r="S52" s="4">
        <v>1531.03</v>
      </c>
      <c r="T52" s="4">
        <v>18235204.559999999</v>
      </c>
      <c r="U52" s="4">
        <v>15008.4</v>
      </c>
    </row>
    <row r="53" spans="2:21" x14ac:dyDescent="0.3">
      <c r="B53" s="2" t="s">
        <v>39</v>
      </c>
      <c r="C53" s="2" t="s">
        <v>40</v>
      </c>
      <c r="D53" s="3">
        <v>2828</v>
      </c>
      <c r="E53" s="4">
        <v>29674462.73</v>
      </c>
      <c r="F53" s="4">
        <v>10493.09</v>
      </c>
      <c r="G53" s="4">
        <v>1434002.41</v>
      </c>
      <c r="H53" s="4">
        <v>507.07</v>
      </c>
      <c r="I53" s="4">
        <v>719559.01</v>
      </c>
      <c r="K53" s="4">
        <v>254.44</v>
      </c>
      <c r="L53" s="4">
        <v>2544231.2200000002</v>
      </c>
      <c r="M53" s="4">
        <v>899.66</v>
      </c>
      <c r="N53" s="4">
        <v>2952080.1</v>
      </c>
      <c r="O53" s="4">
        <v>1043.8800000000001</v>
      </c>
      <c r="P53" s="4">
        <v>2209807.98</v>
      </c>
      <c r="Q53" s="4">
        <v>781.4</v>
      </c>
      <c r="R53" s="4">
        <v>2857203.17</v>
      </c>
      <c r="S53" s="4">
        <v>1010.33</v>
      </c>
      <c r="T53" s="4">
        <v>42391346.619999997</v>
      </c>
      <c r="U53" s="4">
        <v>14989.87</v>
      </c>
    </row>
    <row r="54" spans="2:21" x14ac:dyDescent="0.3">
      <c r="B54" s="2" t="s">
        <v>131</v>
      </c>
      <c r="C54" s="2" t="s">
        <v>132</v>
      </c>
      <c r="D54" s="3">
        <v>2725</v>
      </c>
      <c r="E54" s="4">
        <v>26321651.66</v>
      </c>
      <c r="F54" s="4">
        <v>9659.32</v>
      </c>
      <c r="G54" s="4">
        <v>2099381.21</v>
      </c>
      <c r="H54" s="4">
        <v>770.42</v>
      </c>
      <c r="I54" s="4">
        <v>2565745.79</v>
      </c>
      <c r="K54" s="4">
        <v>941.56</v>
      </c>
      <c r="L54" s="4">
        <v>1809111.11</v>
      </c>
      <c r="M54" s="4">
        <v>663.89</v>
      </c>
      <c r="N54" s="4">
        <v>2537960.36</v>
      </c>
      <c r="O54" s="4">
        <v>931.36</v>
      </c>
      <c r="P54" s="4">
        <v>2406025.84</v>
      </c>
      <c r="Q54" s="4">
        <v>882.95</v>
      </c>
      <c r="R54" s="4">
        <v>3072170.16</v>
      </c>
      <c r="S54" s="4">
        <v>1127.4000000000001</v>
      </c>
      <c r="T54" s="4">
        <v>40812046.130000003</v>
      </c>
      <c r="U54" s="4">
        <v>14976.9</v>
      </c>
    </row>
    <row r="55" spans="2:21" ht="34.200000000000003" x14ac:dyDescent="0.3">
      <c r="B55" s="2" t="s">
        <v>425</v>
      </c>
      <c r="C55" s="2" t="s">
        <v>426</v>
      </c>
      <c r="D55" s="3">
        <v>152</v>
      </c>
      <c r="E55" s="4">
        <v>1347848</v>
      </c>
      <c r="F55" s="4">
        <v>8867.42</v>
      </c>
      <c r="G55" s="4">
        <v>22054</v>
      </c>
      <c r="H55" s="4">
        <v>145.09</v>
      </c>
      <c r="I55" s="4">
        <v>1795</v>
      </c>
      <c r="K55" s="4">
        <v>11.81</v>
      </c>
      <c r="L55" s="4">
        <v>3701</v>
      </c>
      <c r="M55" s="4">
        <v>24.35</v>
      </c>
      <c r="N55" s="4">
        <v>290704</v>
      </c>
      <c r="O55" s="4">
        <v>1912.53</v>
      </c>
      <c r="P55" s="4">
        <v>4004</v>
      </c>
      <c r="Q55" s="4">
        <v>26.34</v>
      </c>
      <c r="R55" s="4">
        <v>602092</v>
      </c>
      <c r="S55" s="4">
        <v>3961.13</v>
      </c>
      <c r="T55" s="4">
        <v>2272198</v>
      </c>
      <c r="U55" s="4">
        <v>14948.67</v>
      </c>
    </row>
    <row r="56" spans="2:21" x14ac:dyDescent="0.3">
      <c r="B56" s="2" t="s">
        <v>183</v>
      </c>
      <c r="C56" s="2" t="s">
        <v>184</v>
      </c>
      <c r="D56" s="3">
        <v>1959</v>
      </c>
      <c r="E56" s="4">
        <v>18463408.84</v>
      </c>
      <c r="F56" s="4">
        <v>9424.92</v>
      </c>
      <c r="G56" s="4">
        <v>929710.9</v>
      </c>
      <c r="H56" s="4">
        <v>474.58</v>
      </c>
      <c r="I56" s="4">
        <v>2547367.9500000002</v>
      </c>
      <c r="K56" s="4">
        <v>1300.3399999999999</v>
      </c>
      <c r="L56" s="4">
        <v>823156.78</v>
      </c>
      <c r="M56" s="4">
        <v>420.19</v>
      </c>
      <c r="N56" s="4">
        <v>1856764.92</v>
      </c>
      <c r="O56" s="4">
        <v>947.81</v>
      </c>
      <c r="P56" s="4">
        <v>1578620.74</v>
      </c>
      <c r="Q56" s="4">
        <v>805.83</v>
      </c>
      <c r="R56" s="4">
        <v>3063435.52</v>
      </c>
      <c r="S56" s="4">
        <v>1563.78</v>
      </c>
      <c r="T56" s="4">
        <v>29262465.649999999</v>
      </c>
      <c r="U56" s="4">
        <v>14937.45</v>
      </c>
    </row>
    <row r="57" spans="2:21" x14ac:dyDescent="0.3">
      <c r="B57" s="2" t="s">
        <v>215</v>
      </c>
      <c r="C57" s="2" t="s">
        <v>216</v>
      </c>
      <c r="D57" s="3">
        <v>3151</v>
      </c>
      <c r="E57" s="4">
        <v>28993465.559999999</v>
      </c>
      <c r="F57" s="4">
        <v>9201.35</v>
      </c>
      <c r="G57" s="4">
        <v>1930381.27</v>
      </c>
      <c r="H57" s="4">
        <v>612.62</v>
      </c>
      <c r="I57" s="4">
        <v>2441115.5</v>
      </c>
      <c r="K57" s="4">
        <v>774.71</v>
      </c>
      <c r="L57" s="4">
        <v>2028058.31</v>
      </c>
      <c r="M57" s="4">
        <v>643.62</v>
      </c>
      <c r="N57" s="4">
        <v>3131124.24</v>
      </c>
      <c r="O57" s="4">
        <v>993.69</v>
      </c>
      <c r="P57" s="4">
        <v>4269343.3899999997</v>
      </c>
      <c r="Q57" s="4">
        <v>1354.92</v>
      </c>
      <c r="R57" s="4">
        <v>4257364.88</v>
      </c>
      <c r="S57" s="4">
        <v>1351.12</v>
      </c>
      <c r="T57" s="4">
        <v>47050853.149999999</v>
      </c>
      <c r="U57" s="4">
        <v>14932.03</v>
      </c>
    </row>
    <row r="58" spans="2:21" ht="34.200000000000003" x14ac:dyDescent="0.3">
      <c r="B58" s="2" t="s">
        <v>399</v>
      </c>
      <c r="C58" s="2" t="s">
        <v>400</v>
      </c>
      <c r="D58" s="3">
        <v>230</v>
      </c>
      <c r="E58" s="4">
        <v>1279887</v>
      </c>
      <c r="F58" s="4">
        <v>5564.73</v>
      </c>
      <c r="G58" s="4">
        <v>288869</v>
      </c>
      <c r="H58" s="4">
        <v>1255.95</v>
      </c>
      <c r="I58" s="4">
        <v>268253</v>
      </c>
      <c r="K58" s="4">
        <v>1166.32</v>
      </c>
      <c r="L58" s="4">
        <v>458287</v>
      </c>
      <c r="M58" s="4">
        <v>1992.55</v>
      </c>
      <c r="N58" s="4">
        <v>496303</v>
      </c>
      <c r="O58" s="4">
        <v>2157.84</v>
      </c>
      <c r="P58" s="4">
        <v>226901</v>
      </c>
      <c r="Q58" s="4">
        <v>986.53</v>
      </c>
      <c r="R58" s="4">
        <v>414904</v>
      </c>
      <c r="S58" s="4">
        <v>1803.93</v>
      </c>
      <c r="T58" s="4">
        <v>3433404</v>
      </c>
      <c r="U58" s="4">
        <v>14927.85</v>
      </c>
    </row>
    <row r="59" spans="2:21" x14ac:dyDescent="0.3">
      <c r="B59" s="2" t="s">
        <v>289</v>
      </c>
      <c r="C59" s="2" t="s">
        <v>290</v>
      </c>
      <c r="D59" s="3">
        <v>1475</v>
      </c>
      <c r="E59" s="4">
        <v>14076678.27</v>
      </c>
      <c r="F59" s="4">
        <v>9543.51</v>
      </c>
      <c r="G59" s="4">
        <v>725299.92</v>
      </c>
      <c r="H59" s="4">
        <v>491.73</v>
      </c>
      <c r="I59" s="4">
        <v>797883.19</v>
      </c>
      <c r="K59" s="4">
        <v>540.94000000000005</v>
      </c>
      <c r="L59" s="4">
        <v>902645.18</v>
      </c>
      <c r="M59" s="4">
        <v>611.96</v>
      </c>
      <c r="N59" s="4">
        <v>1497077.13</v>
      </c>
      <c r="O59" s="4">
        <v>1014.97</v>
      </c>
      <c r="P59" s="4">
        <v>2206716.4700000002</v>
      </c>
      <c r="Q59" s="4">
        <v>1496.08</v>
      </c>
      <c r="R59" s="4">
        <v>1778457.63</v>
      </c>
      <c r="S59" s="4">
        <v>1205.73</v>
      </c>
      <c r="T59" s="4">
        <v>21984757.789999999</v>
      </c>
      <c r="U59" s="4">
        <v>14904.92</v>
      </c>
    </row>
    <row r="60" spans="2:21" x14ac:dyDescent="0.3">
      <c r="B60" s="2" t="s">
        <v>217</v>
      </c>
      <c r="C60" s="2" t="s">
        <v>218</v>
      </c>
      <c r="D60" s="3">
        <v>1282</v>
      </c>
      <c r="E60" s="4">
        <v>10288189.279999999</v>
      </c>
      <c r="F60" s="4">
        <v>8025.11</v>
      </c>
      <c r="G60" s="4">
        <v>906990.36</v>
      </c>
      <c r="H60" s="4">
        <v>707.48</v>
      </c>
      <c r="I60" s="4">
        <v>1708143.17</v>
      </c>
      <c r="K60" s="4">
        <v>1332.4</v>
      </c>
      <c r="L60" s="4">
        <v>1148829.8500000001</v>
      </c>
      <c r="M60" s="4">
        <v>896.12</v>
      </c>
      <c r="N60" s="4">
        <v>1160317.33</v>
      </c>
      <c r="O60" s="4">
        <v>905.08</v>
      </c>
      <c r="P60" s="4">
        <v>1281095.28</v>
      </c>
      <c r="Q60" s="4">
        <v>999.29</v>
      </c>
      <c r="R60" s="4">
        <v>2531674.2599999998</v>
      </c>
      <c r="S60" s="4">
        <v>1974.78</v>
      </c>
      <c r="T60" s="4">
        <v>19025239.530000001</v>
      </c>
      <c r="U60" s="4">
        <v>14840.26</v>
      </c>
    </row>
    <row r="61" spans="2:21" x14ac:dyDescent="0.3">
      <c r="B61" s="2" t="s">
        <v>301</v>
      </c>
      <c r="C61" s="2" t="s">
        <v>302</v>
      </c>
      <c r="D61" s="3">
        <v>965</v>
      </c>
      <c r="E61" s="4">
        <v>9273899.9700000007</v>
      </c>
      <c r="F61" s="4">
        <v>9610.26</v>
      </c>
      <c r="G61" s="4">
        <v>482627.85</v>
      </c>
      <c r="H61" s="4">
        <v>500.13</v>
      </c>
      <c r="I61" s="4">
        <v>1105109.75</v>
      </c>
      <c r="K61" s="4">
        <v>1145.19</v>
      </c>
      <c r="L61" s="4">
        <v>773295.54</v>
      </c>
      <c r="M61" s="4">
        <v>801.34</v>
      </c>
      <c r="N61" s="4">
        <v>709525.63</v>
      </c>
      <c r="O61" s="4">
        <v>735.26</v>
      </c>
      <c r="P61" s="4">
        <v>906488.9</v>
      </c>
      <c r="Q61" s="4">
        <v>939.37</v>
      </c>
      <c r="R61" s="4">
        <v>984111.82</v>
      </c>
      <c r="S61" s="4">
        <v>1019.8</v>
      </c>
      <c r="T61" s="4">
        <v>14235059.460000001</v>
      </c>
      <c r="U61" s="4">
        <v>14751.35</v>
      </c>
    </row>
    <row r="62" spans="2:21" ht="22.8" x14ac:dyDescent="0.3">
      <c r="B62" s="2" t="s">
        <v>71</v>
      </c>
      <c r="C62" s="2" t="s">
        <v>72</v>
      </c>
      <c r="D62" s="3">
        <v>35160</v>
      </c>
      <c r="E62" s="4">
        <v>301330755.55000001</v>
      </c>
      <c r="F62" s="4">
        <v>8570.27</v>
      </c>
      <c r="G62" s="4">
        <v>36838739.759999998</v>
      </c>
      <c r="H62" s="4">
        <v>1047.75</v>
      </c>
      <c r="I62" s="4">
        <v>25434569.140000001</v>
      </c>
      <c r="K62" s="4">
        <v>723.4</v>
      </c>
      <c r="L62" s="4">
        <v>33880754.369999997</v>
      </c>
      <c r="M62" s="4">
        <v>963.62</v>
      </c>
      <c r="N62" s="4">
        <v>33543686.010000002</v>
      </c>
      <c r="O62" s="4">
        <v>954.03</v>
      </c>
      <c r="P62" s="4">
        <v>30943852.079999998</v>
      </c>
      <c r="Q62" s="4">
        <v>880.09</v>
      </c>
      <c r="R62" s="4">
        <v>56309473.740000002</v>
      </c>
      <c r="S62" s="4">
        <v>1601.52</v>
      </c>
      <c r="T62" s="4">
        <v>518281830.64999998</v>
      </c>
      <c r="U62" s="4">
        <v>14740.68</v>
      </c>
    </row>
    <row r="63" spans="2:21" x14ac:dyDescent="0.3">
      <c r="B63" s="2" t="s">
        <v>187</v>
      </c>
      <c r="C63" s="2" t="s">
        <v>188</v>
      </c>
      <c r="D63" s="3">
        <v>965</v>
      </c>
      <c r="E63" s="4">
        <v>8125672.1699999999</v>
      </c>
      <c r="F63" s="4">
        <v>8420.39</v>
      </c>
      <c r="G63" s="4">
        <v>354641.03</v>
      </c>
      <c r="H63" s="4">
        <v>367.5</v>
      </c>
      <c r="I63" s="4">
        <v>1429833.58</v>
      </c>
      <c r="K63" s="4">
        <v>1481.69</v>
      </c>
      <c r="L63" s="4">
        <v>675382.54</v>
      </c>
      <c r="M63" s="4">
        <v>699.88</v>
      </c>
      <c r="N63" s="4">
        <v>950518.37</v>
      </c>
      <c r="O63" s="4">
        <v>984.99</v>
      </c>
      <c r="P63" s="4">
        <v>1294573.71</v>
      </c>
      <c r="Q63" s="4">
        <v>1341.53</v>
      </c>
      <c r="R63" s="4">
        <v>1382491.33</v>
      </c>
      <c r="S63" s="4">
        <v>1432.63</v>
      </c>
      <c r="T63" s="4">
        <v>14213112.73</v>
      </c>
      <c r="U63" s="4">
        <v>14728.61</v>
      </c>
    </row>
    <row r="64" spans="2:21" x14ac:dyDescent="0.3">
      <c r="B64" s="2" t="s">
        <v>49</v>
      </c>
      <c r="C64" s="2" t="s">
        <v>50</v>
      </c>
      <c r="D64" s="3">
        <v>2086</v>
      </c>
      <c r="E64" s="4">
        <v>17393393.370000001</v>
      </c>
      <c r="F64" s="4">
        <v>8338.16</v>
      </c>
      <c r="G64" s="4">
        <v>2132551.66</v>
      </c>
      <c r="H64" s="4">
        <v>1022.32</v>
      </c>
      <c r="I64" s="4">
        <v>1602683.28</v>
      </c>
      <c r="K64" s="4">
        <v>768.3</v>
      </c>
      <c r="L64" s="4">
        <v>2421088.7000000002</v>
      </c>
      <c r="M64" s="4">
        <v>1160.6400000000001</v>
      </c>
      <c r="N64" s="4">
        <v>2270181.61</v>
      </c>
      <c r="O64" s="4">
        <v>1088.29</v>
      </c>
      <c r="P64" s="4">
        <v>1998158.66</v>
      </c>
      <c r="Q64" s="4">
        <v>957.89</v>
      </c>
      <c r="R64" s="4">
        <v>2707553.81</v>
      </c>
      <c r="S64" s="4">
        <v>1297.96</v>
      </c>
      <c r="T64" s="4">
        <v>30525611.09</v>
      </c>
      <c r="U64" s="4">
        <v>14633.56</v>
      </c>
    </row>
    <row r="65" spans="2:21" x14ac:dyDescent="0.3">
      <c r="B65" s="2" t="s">
        <v>317</v>
      </c>
      <c r="C65" s="2" t="s">
        <v>318</v>
      </c>
      <c r="D65" s="3">
        <v>5655</v>
      </c>
      <c r="E65" s="4">
        <v>55191971.439999998</v>
      </c>
      <c r="F65" s="4">
        <v>9759.85</v>
      </c>
      <c r="G65" s="4">
        <v>4422640.1500000004</v>
      </c>
      <c r="H65" s="4">
        <v>782.08</v>
      </c>
      <c r="I65" s="4">
        <v>5145425.63</v>
      </c>
      <c r="K65" s="4">
        <v>909.89</v>
      </c>
      <c r="L65" s="4">
        <v>1897897.51</v>
      </c>
      <c r="M65" s="4">
        <v>335.61</v>
      </c>
      <c r="N65" s="4">
        <v>4894044.8499999996</v>
      </c>
      <c r="O65" s="4">
        <v>865.44</v>
      </c>
      <c r="P65" s="4">
        <v>4263226.22</v>
      </c>
      <c r="Q65" s="4">
        <v>753.89</v>
      </c>
      <c r="R65" s="4">
        <v>6902350.5199999996</v>
      </c>
      <c r="S65" s="4">
        <v>1220.57</v>
      </c>
      <c r="T65" s="4">
        <v>82717556.319999993</v>
      </c>
      <c r="U65" s="4">
        <v>14627.33</v>
      </c>
    </row>
    <row r="66" spans="2:21" x14ac:dyDescent="0.3">
      <c r="B66" s="2" t="s">
        <v>185</v>
      </c>
      <c r="C66" s="2" t="s">
        <v>186</v>
      </c>
      <c r="D66" s="3">
        <v>1083</v>
      </c>
      <c r="E66" s="4">
        <v>9680368.3399999999</v>
      </c>
      <c r="F66" s="4">
        <v>8938.4699999999993</v>
      </c>
      <c r="G66" s="4">
        <v>562004.12</v>
      </c>
      <c r="H66" s="4">
        <v>518.92999999999995</v>
      </c>
      <c r="I66" s="4">
        <v>1008629.25</v>
      </c>
      <c r="K66" s="4">
        <v>931.33</v>
      </c>
      <c r="L66" s="4">
        <v>790796.82</v>
      </c>
      <c r="M66" s="4">
        <v>730.19</v>
      </c>
      <c r="N66" s="4">
        <v>1139625.68</v>
      </c>
      <c r="O66" s="4">
        <v>1052.29</v>
      </c>
      <c r="P66" s="4">
        <v>1442699.59</v>
      </c>
      <c r="Q66" s="4">
        <v>1332.13</v>
      </c>
      <c r="R66" s="4">
        <v>1130864.42</v>
      </c>
      <c r="S66" s="4">
        <v>1044.2</v>
      </c>
      <c r="T66" s="4">
        <v>15754988.220000001</v>
      </c>
      <c r="U66" s="4">
        <v>14547.54</v>
      </c>
    </row>
    <row r="67" spans="2:21" x14ac:dyDescent="0.3">
      <c r="B67" s="2" t="s">
        <v>279</v>
      </c>
      <c r="C67" s="2" t="s">
        <v>280</v>
      </c>
      <c r="D67" s="3">
        <v>3445</v>
      </c>
      <c r="E67" s="4">
        <v>28390679.5</v>
      </c>
      <c r="F67" s="4">
        <v>8241.1299999999992</v>
      </c>
      <c r="G67" s="4">
        <v>3028356.43</v>
      </c>
      <c r="H67" s="4">
        <v>879.06</v>
      </c>
      <c r="I67" s="4">
        <v>4171069.72</v>
      </c>
      <c r="K67" s="4">
        <v>1210.76</v>
      </c>
      <c r="L67" s="4">
        <v>2905793.19</v>
      </c>
      <c r="M67" s="4">
        <v>843.48</v>
      </c>
      <c r="N67" s="4">
        <v>2993763.21</v>
      </c>
      <c r="O67" s="4">
        <v>869.02</v>
      </c>
      <c r="P67" s="4">
        <v>3948938.61</v>
      </c>
      <c r="Q67" s="4">
        <v>1146.28</v>
      </c>
      <c r="R67" s="4">
        <v>4580363.92</v>
      </c>
      <c r="S67" s="4">
        <v>1329.57</v>
      </c>
      <c r="T67" s="4">
        <v>50018964.579999998</v>
      </c>
      <c r="U67" s="4">
        <v>14519.3</v>
      </c>
    </row>
    <row r="68" spans="2:21" x14ac:dyDescent="0.3">
      <c r="B68" s="2" t="s">
        <v>141</v>
      </c>
      <c r="C68" s="2" t="s">
        <v>142</v>
      </c>
      <c r="D68" s="3">
        <v>89451</v>
      </c>
      <c r="E68" s="4">
        <v>765510438.67999995</v>
      </c>
      <c r="F68" s="4">
        <v>8557.8700000000008</v>
      </c>
      <c r="G68" s="4">
        <v>93514560.650000006</v>
      </c>
      <c r="H68" s="4">
        <v>1045.43</v>
      </c>
      <c r="I68" s="4">
        <v>104394010.08</v>
      </c>
      <c r="K68" s="4">
        <v>1167.05</v>
      </c>
      <c r="L68" s="4">
        <v>77400629.540000007</v>
      </c>
      <c r="M68" s="4">
        <v>865.29</v>
      </c>
      <c r="N68" s="4">
        <v>79907357.560000002</v>
      </c>
      <c r="O68" s="4">
        <v>893.31</v>
      </c>
      <c r="P68" s="4">
        <v>60927661.770000003</v>
      </c>
      <c r="Q68" s="4">
        <v>681.13</v>
      </c>
      <c r="R68" s="4">
        <v>114903279</v>
      </c>
      <c r="S68" s="4">
        <v>1284.54</v>
      </c>
      <c r="T68" s="4">
        <v>1296557937.28</v>
      </c>
      <c r="U68" s="4">
        <v>14494.62</v>
      </c>
    </row>
    <row r="69" spans="2:21" x14ac:dyDescent="0.3">
      <c r="B69" s="2" t="s">
        <v>109</v>
      </c>
      <c r="C69" s="2" t="s">
        <v>110</v>
      </c>
      <c r="D69" s="3">
        <v>93528</v>
      </c>
      <c r="E69" s="4">
        <v>790476232.38</v>
      </c>
      <c r="F69" s="4">
        <v>8451.76</v>
      </c>
      <c r="G69" s="4">
        <v>104591214.98</v>
      </c>
      <c r="H69" s="4">
        <v>1118.29</v>
      </c>
      <c r="I69" s="4">
        <v>62066167.93</v>
      </c>
      <c r="K69" s="4">
        <v>663.61</v>
      </c>
      <c r="L69" s="4">
        <v>98542354.540000007</v>
      </c>
      <c r="M69" s="4">
        <v>1053.6099999999999</v>
      </c>
      <c r="N69" s="4">
        <v>84315022.120000005</v>
      </c>
      <c r="O69" s="4">
        <v>901.49</v>
      </c>
      <c r="P69" s="4">
        <v>67239289.010000005</v>
      </c>
      <c r="Q69" s="4">
        <v>718.92</v>
      </c>
      <c r="R69" s="4">
        <v>145078232.5</v>
      </c>
      <c r="S69" s="4">
        <v>1551.17</v>
      </c>
      <c r="T69" s="4">
        <v>1352308513.46</v>
      </c>
      <c r="U69" s="4">
        <v>14458.85</v>
      </c>
    </row>
    <row r="70" spans="2:21" x14ac:dyDescent="0.3">
      <c r="B70" s="2" t="s">
        <v>227</v>
      </c>
      <c r="C70" s="2" t="s">
        <v>228</v>
      </c>
      <c r="D70" s="3">
        <v>902</v>
      </c>
      <c r="E70" s="4">
        <v>7578448.6600000001</v>
      </c>
      <c r="F70" s="4">
        <v>8401.83</v>
      </c>
      <c r="G70" s="4">
        <v>789134.5</v>
      </c>
      <c r="H70" s="4">
        <v>874.87</v>
      </c>
      <c r="I70" s="4">
        <v>1088389.8899999999</v>
      </c>
      <c r="K70" s="4">
        <v>1206.6400000000001</v>
      </c>
      <c r="L70" s="4">
        <v>665427.99</v>
      </c>
      <c r="M70" s="4">
        <v>737.73</v>
      </c>
      <c r="N70" s="4">
        <v>814373.08</v>
      </c>
      <c r="O70" s="4">
        <v>902.85</v>
      </c>
      <c r="P70" s="4">
        <v>781885.64</v>
      </c>
      <c r="Q70" s="4">
        <v>866.84</v>
      </c>
      <c r="R70" s="4">
        <v>1319539.33</v>
      </c>
      <c r="S70" s="4">
        <v>1462.9</v>
      </c>
      <c r="T70" s="4">
        <v>13037199.09</v>
      </c>
      <c r="U70" s="4">
        <v>14453.66</v>
      </c>
    </row>
    <row r="71" spans="2:21" ht="45.6" x14ac:dyDescent="0.3">
      <c r="B71" s="2" t="s">
        <v>437</v>
      </c>
      <c r="C71" s="2" t="s">
        <v>438</v>
      </c>
      <c r="D71" s="3">
        <v>410</v>
      </c>
      <c r="E71" s="4">
        <v>3135893.7</v>
      </c>
      <c r="F71" s="4">
        <v>7648.52</v>
      </c>
      <c r="G71" s="4">
        <v>76000</v>
      </c>
      <c r="H71" s="4">
        <v>185.37</v>
      </c>
      <c r="I71" s="4">
        <v>35338</v>
      </c>
      <c r="K71" s="4">
        <v>86.19</v>
      </c>
      <c r="L71" s="4">
        <v>206824.03</v>
      </c>
      <c r="M71" s="4">
        <v>504.45</v>
      </c>
      <c r="N71" s="4">
        <v>1738336.41</v>
      </c>
      <c r="O71" s="4">
        <v>4239.84</v>
      </c>
      <c r="P71" s="5"/>
      <c r="Q71" s="5"/>
      <c r="R71" s="4">
        <v>726545.45</v>
      </c>
      <c r="S71" s="4">
        <v>1772.06</v>
      </c>
      <c r="T71" s="4">
        <v>5918937.5899999999</v>
      </c>
      <c r="U71" s="4">
        <v>14436.43</v>
      </c>
    </row>
    <row r="72" spans="2:21" x14ac:dyDescent="0.3">
      <c r="B72" s="2" t="s">
        <v>287</v>
      </c>
      <c r="C72" s="2" t="s">
        <v>288</v>
      </c>
      <c r="D72" s="3">
        <v>1183</v>
      </c>
      <c r="E72" s="4">
        <v>10972411.699999999</v>
      </c>
      <c r="F72" s="4">
        <v>9275.07</v>
      </c>
      <c r="G72" s="4">
        <v>789898.75</v>
      </c>
      <c r="H72" s="4">
        <v>667.71</v>
      </c>
      <c r="I72" s="4">
        <v>977847.45</v>
      </c>
      <c r="K72" s="4">
        <v>826.58</v>
      </c>
      <c r="L72" s="4">
        <v>863471.25</v>
      </c>
      <c r="M72" s="4">
        <v>729.9</v>
      </c>
      <c r="N72" s="4">
        <v>729351.91</v>
      </c>
      <c r="O72" s="4">
        <v>616.53</v>
      </c>
      <c r="P72" s="4">
        <v>1055455.1200000001</v>
      </c>
      <c r="Q72" s="4">
        <v>892.19</v>
      </c>
      <c r="R72" s="4">
        <v>1641515.11</v>
      </c>
      <c r="S72" s="4">
        <v>1387.59</v>
      </c>
      <c r="T72" s="4">
        <v>17029951.289999999</v>
      </c>
      <c r="U72" s="4">
        <v>14395.57</v>
      </c>
    </row>
    <row r="73" spans="2:21" x14ac:dyDescent="0.3">
      <c r="B73" s="2" t="s">
        <v>265</v>
      </c>
      <c r="C73" s="2" t="s">
        <v>266</v>
      </c>
      <c r="D73" s="3">
        <v>15534</v>
      </c>
      <c r="E73" s="4">
        <v>140640867.03999999</v>
      </c>
      <c r="F73" s="4">
        <v>9053.74</v>
      </c>
      <c r="G73" s="4">
        <v>11837853.66</v>
      </c>
      <c r="H73" s="4">
        <v>762.06</v>
      </c>
      <c r="I73" s="4">
        <v>17328938.530000001</v>
      </c>
      <c r="K73" s="4">
        <v>1115.55</v>
      </c>
      <c r="L73" s="4">
        <v>11472122.470000001</v>
      </c>
      <c r="M73" s="4">
        <v>738.52</v>
      </c>
      <c r="N73" s="4">
        <v>15115706.57</v>
      </c>
      <c r="O73" s="4">
        <v>973.07</v>
      </c>
      <c r="P73" s="4">
        <v>12349726.5</v>
      </c>
      <c r="Q73" s="4">
        <v>795.01</v>
      </c>
      <c r="R73" s="4">
        <v>14835936.51</v>
      </c>
      <c r="S73" s="4">
        <v>955.06</v>
      </c>
      <c r="T73" s="4">
        <v>223581151.28</v>
      </c>
      <c r="U73" s="4">
        <v>14393.01</v>
      </c>
    </row>
    <row r="74" spans="2:21" x14ac:dyDescent="0.3">
      <c r="B74" s="2" t="s">
        <v>309</v>
      </c>
      <c r="C74" s="2" t="s">
        <v>310</v>
      </c>
      <c r="D74" s="3">
        <v>2901</v>
      </c>
      <c r="E74" s="4">
        <v>25709982.079999998</v>
      </c>
      <c r="F74" s="4">
        <v>8862.4599999999991</v>
      </c>
      <c r="G74" s="4">
        <v>2661394.15</v>
      </c>
      <c r="H74" s="4">
        <v>917.41</v>
      </c>
      <c r="I74" s="4">
        <v>1429374.59</v>
      </c>
      <c r="K74" s="4">
        <v>492.72</v>
      </c>
      <c r="L74" s="4">
        <v>2264504.83</v>
      </c>
      <c r="M74" s="4">
        <v>780.59</v>
      </c>
      <c r="N74" s="4">
        <v>2403747.33</v>
      </c>
      <c r="O74" s="4">
        <v>828.59</v>
      </c>
      <c r="P74" s="4">
        <v>1764226.63</v>
      </c>
      <c r="Q74" s="4">
        <v>608.14</v>
      </c>
      <c r="R74" s="4">
        <v>5455215.9199999999</v>
      </c>
      <c r="S74" s="4">
        <v>1880.46</v>
      </c>
      <c r="T74" s="4">
        <v>41688445.530000001</v>
      </c>
      <c r="U74" s="4">
        <v>14370.37</v>
      </c>
    </row>
    <row r="75" spans="2:21" x14ac:dyDescent="0.3">
      <c r="B75" s="2" t="s">
        <v>25</v>
      </c>
      <c r="C75" s="2" t="s">
        <v>26</v>
      </c>
      <c r="D75" s="3">
        <v>1594</v>
      </c>
      <c r="E75" s="4">
        <v>14899590.91</v>
      </c>
      <c r="F75" s="4">
        <v>9347.2999999999993</v>
      </c>
      <c r="G75" s="4">
        <v>696872.48</v>
      </c>
      <c r="H75" s="4">
        <v>437.18</v>
      </c>
      <c r="I75" s="4">
        <v>1655988.95</v>
      </c>
      <c r="K75" s="4">
        <v>1038.8900000000001</v>
      </c>
      <c r="L75" s="4">
        <v>1126860.03</v>
      </c>
      <c r="M75" s="4">
        <v>706.94</v>
      </c>
      <c r="N75" s="4">
        <v>1587981.23</v>
      </c>
      <c r="O75" s="4">
        <v>996.22</v>
      </c>
      <c r="P75" s="4">
        <v>1369748.74</v>
      </c>
      <c r="Q75" s="4">
        <v>859.32</v>
      </c>
      <c r="R75" s="4">
        <v>1537263.05</v>
      </c>
      <c r="S75" s="4">
        <v>964.41</v>
      </c>
      <c r="T75" s="4">
        <v>22874305.390000001</v>
      </c>
      <c r="U75" s="4">
        <v>14350.26</v>
      </c>
    </row>
    <row r="76" spans="2:21" x14ac:dyDescent="0.3">
      <c r="B76" s="2" t="s">
        <v>43</v>
      </c>
      <c r="C76" s="2" t="s">
        <v>44</v>
      </c>
      <c r="D76" s="3">
        <v>20642</v>
      </c>
      <c r="E76" s="4">
        <v>166543389.53999999</v>
      </c>
      <c r="F76" s="4">
        <v>8068.18</v>
      </c>
      <c r="G76" s="4">
        <v>15962796.48</v>
      </c>
      <c r="H76" s="4">
        <v>773.32</v>
      </c>
      <c r="I76" s="4">
        <v>29638967.289999999</v>
      </c>
      <c r="K76" s="4">
        <v>1435.86</v>
      </c>
      <c r="L76" s="4">
        <v>30337796.600000001</v>
      </c>
      <c r="M76" s="4">
        <v>1469.71</v>
      </c>
      <c r="N76" s="4">
        <v>19300850.949999999</v>
      </c>
      <c r="O76" s="4">
        <v>935.03</v>
      </c>
      <c r="P76" s="4">
        <v>12387349.390000001</v>
      </c>
      <c r="Q76" s="4">
        <v>600.1</v>
      </c>
      <c r="R76" s="4">
        <v>21765585.600000001</v>
      </c>
      <c r="S76" s="4">
        <v>1054.43</v>
      </c>
      <c r="T76" s="4">
        <v>295936735.85000002</v>
      </c>
      <c r="U76" s="4">
        <v>14336.63</v>
      </c>
    </row>
    <row r="77" spans="2:21" x14ac:dyDescent="0.3">
      <c r="B77" s="2" t="s">
        <v>163</v>
      </c>
      <c r="C77" s="2" t="s">
        <v>164</v>
      </c>
      <c r="D77" s="3">
        <v>3257</v>
      </c>
      <c r="E77" s="4">
        <v>29828103.960000001</v>
      </c>
      <c r="F77" s="4">
        <v>9158.15</v>
      </c>
      <c r="G77" s="4">
        <v>1872280.08</v>
      </c>
      <c r="H77" s="4">
        <v>574.85</v>
      </c>
      <c r="I77" s="4">
        <v>3402555.5</v>
      </c>
      <c r="K77" s="4">
        <v>1044.69</v>
      </c>
      <c r="L77" s="4">
        <v>1585052.56</v>
      </c>
      <c r="M77" s="4">
        <v>486.66</v>
      </c>
      <c r="N77" s="4">
        <v>2829398.35</v>
      </c>
      <c r="O77" s="4">
        <v>868.71</v>
      </c>
      <c r="P77" s="4">
        <v>3022845.86</v>
      </c>
      <c r="Q77" s="4">
        <v>928.11</v>
      </c>
      <c r="R77" s="4">
        <v>4104152.89</v>
      </c>
      <c r="S77" s="4">
        <v>1260.0999999999999</v>
      </c>
      <c r="T77" s="4">
        <v>46644389.200000003</v>
      </c>
      <c r="U77" s="4">
        <v>14321.27</v>
      </c>
    </row>
    <row r="78" spans="2:21" x14ac:dyDescent="0.3">
      <c r="B78" s="2" t="s">
        <v>271</v>
      </c>
      <c r="C78" s="2" t="s">
        <v>272</v>
      </c>
      <c r="D78" s="3">
        <v>1283</v>
      </c>
      <c r="E78" s="4">
        <v>10161722.869999999</v>
      </c>
      <c r="F78" s="4">
        <v>7920.28</v>
      </c>
      <c r="G78" s="4">
        <v>1187287.93</v>
      </c>
      <c r="H78" s="4">
        <v>925.4</v>
      </c>
      <c r="I78" s="4">
        <v>2043339.11</v>
      </c>
      <c r="K78" s="4">
        <v>1592.63</v>
      </c>
      <c r="L78" s="4">
        <v>790932.26</v>
      </c>
      <c r="M78" s="4">
        <v>616.47</v>
      </c>
      <c r="N78" s="4">
        <v>1089021.29</v>
      </c>
      <c r="O78" s="4">
        <v>848.81</v>
      </c>
      <c r="P78" s="4">
        <v>1463704.89</v>
      </c>
      <c r="Q78" s="4">
        <v>1140.8499999999999</v>
      </c>
      <c r="R78" s="4">
        <v>1403483.27</v>
      </c>
      <c r="S78" s="4">
        <v>1093.9100000000001</v>
      </c>
      <c r="T78" s="4">
        <v>18139491.620000001</v>
      </c>
      <c r="U78" s="4">
        <v>14138.35</v>
      </c>
    </row>
    <row r="79" spans="2:21" x14ac:dyDescent="0.3">
      <c r="B79" s="2" t="s">
        <v>201</v>
      </c>
      <c r="C79" s="2" t="s">
        <v>202</v>
      </c>
      <c r="D79" s="3">
        <v>1155</v>
      </c>
      <c r="E79" s="4">
        <v>10173579</v>
      </c>
      <c r="F79" s="4">
        <v>8808.2900000000009</v>
      </c>
      <c r="G79" s="4">
        <v>502190.09</v>
      </c>
      <c r="H79" s="4">
        <v>434.8</v>
      </c>
      <c r="I79" s="4">
        <v>733709.96</v>
      </c>
      <c r="K79" s="4">
        <v>635.25</v>
      </c>
      <c r="L79" s="4">
        <v>643378.56000000006</v>
      </c>
      <c r="M79" s="4">
        <v>557.04</v>
      </c>
      <c r="N79" s="4">
        <v>1122945.49</v>
      </c>
      <c r="O79" s="4">
        <v>972.25</v>
      </c>
      <c r="P79" s="4">
        <v>1497605.76</v>
      </c>
      <c r="Q79" s="4">
        <v>1296.6300000000001</v>
      </c>
      <c r="R79" s="4">
        <v>1650949.62</v>
      </c>
      <c r="S79" s="4">
        <v>1429.39</v>
      </c>
      <c r="T79" s="4">
        <v>16324358.48</v>
      </c>
      <c r="U79" s="4">
        <v>14133.65</v>
      </c>
    </row>
    <row r="80" spans="2:21" x14ac:dyDescent="0.3">
      <c r="B80" s="2" t="s">
        <v>313</v>
      </c>
      <c r="C80" s="2" t="s">
        <v>314</v>
      </c>
      <c r="D80" s="3">
        <v>8060</v>
      </c>
      <c r="E80" s="4">
        <v>74215341.609999999</v>
      </c>
      <c r="F80" s="4">
        <v>9207.86</v>
      </c>
      <c r="G80" s="4">
        <v>6134243.9000000004</v>
      </c>
      <c r="H80" s="4">
        <v>761.07</v>
      </c>
      <c r="I80" s="4">
        <v>5907888.3099999996</v>
      </c>
      <c r="K80" s="4">
        <v>732.99</v>
      </c>
      <c r="L80" s="4">
        <v>3622830.42</v>
      </c>
      <c r="M80" s="4">
        <v>449.48</v>
      </c>
      <c r="N80" s="4">
        <v>7440443.4800000004</v>
      </c>
      <c r="O80" s="4">
        <v>923.13</v>
      </c>
      <c r="P80" s="4">
        <v>6468238.5099999998</v>
      </c>
      <c r="Q80" s="4">
        <v>802.51</v>
      </c>
      <c r="R80" s="4">
        <v>8990024.1300000008</v>
      </c>
      <c r="S80" s="4">
        <v>1115.3900000000001</v>
      </c>
      <c r="T80" s="4">
        <v>112779010.36</v>
      </c>
      <c r="U80" s="4">
        <v>13992.43</v>
      </c>
    </row>
    <row r="81" spans="2:21" x14ac:dyDescent="0.3">
      <c r="B81" s="2" t="s">
        <v>135</v>
      </c>
      <c r="C81" s="2" t="s">
        <v>136</v>
      </c>
      <c r="D81" s="3">
        <v>8573</v>
      </c>
      <c r="E81" s="4">
        <v>79109370.25</v>
      </c>
      <c r="F81" s="4">
        <v>9227.73</v>
      </c>
      <c r="G81" s="4">
        <v>5399250.5599999996</v>
      </c>
      <c r="H81" s="4">
        <v>629.79999999999995</v>
      </c>
      <c r="I81" s="4">
        <v>6054983.5300000003</v>
      </c>
      <c r="K81" s="4">
        <v>706.29</v>
      </c>
      <c r="L81" s="4">
        <v>6006740.0300000003</v>
      </c>
      <c r="M81" s="4">
        <v>700.66</v>
      </c>
      <c r="N81" s="4">
        <v>6996934.9100000001</v>
      </c>
      <c r="O81" s="4">
        <v>816.16</v>
      </c>
      <c r="P81" s="4">
        <v>6529672.7300000004</v>
      </c>
      <c r="Q81" s="4">
        <v>761.66</v>
      </c>
      <c r="R81" s="4">
        <v>9706366.7699999996</v>
      </c>
      <c r="S81" s="4">
        <v>1132.2</v>
      </c>
      <c r="T81" s="4">
        <v>119803318.78</v>
      </c>
      <c r="U81" s="4">
        <v>13974.5</v>
      </c>
    </row>
    <row r="82" spans="2:21" ht="34.200000000000003" x14ac:dyDescent="0.3">
      <c r="B82" s="2" t="s">
        <v>405</v>
      </c>
      <c r="C82" s="2" t="s">
        <v>406</v>
      </c>
      <c r="D82" s="3">
        <v>460</v>
      </c>
      <c r="E82" s="4">
        <v>2994205.49</v>
      </c>
      <c r="F82" s="4">
        <v>6509.14</v>
      </c>
      <c r="G82" s="4">
        <v>830928.57</v>
      </c>
      <c r="H82" s="4">
        <v>1806.37</v>
      </c>
      <c r="I82" s="4">
        <v>183629.05</v>
      </c>
      <c r="K82" s="4">
        <v>399.19</v>
      </c>
      <c r="L82" s="4">
        <v>665651.61</v>
      </c>
      <c r="M82" s="4">
        <v>1447.07</v>
      </c>
      <c r="N82" s="4">
        <v>922063.26</v>
      </c>
      <c r="O82" s="4">
        <v>2004.49</v>
      </c>
      <c r="P82" s="4">
        <v>80297</v>
      </c>
      <c r="Q82" s="4">
        <v>174.56</v>
      </c>
      <c r="R82" s="4">
        <v>744796.92</v>
      </c>
      <c r="S82" s="4">
        <v>1619.12</v>
      </c>
      <c r="T82" s="4">
        <v>6421571.9000000004</v>
      </c>
      <c r="U82" s="4">
        <v>13959.94</v>
      </c>
    </row>
    <row r="83" spans="2:21" ht="45.6" x14ac:dyDescent="0.3">
      <c r="B83" s="2" t="s">
        <v>439</v>
      </c>
      <c r="C83" s="2" t="s">
        <v>440</v>
      </c>
      <c r="D83" s="3">
        <v>848</v>
      </c>
      <c r="E83" s="4">
        <v>7496424</v>
      </c>
      <c r="F83" s="4">
        <v>8840.1200000000008</v>
      </c>
      <c r="G83" s="4">
        <v>369115</v>
      </c>
      <c r="H83" s="4">
        <v>435.28</v>
      </c>
      <c r="I83" s="4">
        <v>332778</v>
      </c>
      <c r="K83" s="4">
        <v>392.43</v>
      </c>
      <c r="L83" s="4">
        <v>389046</v>
      </c>
      <c r="M83" s="4">
        <v>458.78</v>
      </c>
      <c r="N83" s="4">
        <v>1295099</v>
      </c>
      <c r="O83" s="4">
        <v>1527.24</v>
      </c>
      <c r="P83" s="4">
        <v>15773</v>
      </c>
      <c r="Q83" s="4">
        <v>18.600000000000001</v>
      </c>
      <c r="R83" s="4">
        <v>1930402</v>
      </c>
      <c r="S83" s="4">
        <v>2276.42</v>
      </c>
      <c r="T83" s="4">
        <v>11828637</v>
      </c>
      <c r="U83" s="4">
        <v>13948.87</v>
      </c>
    </row>
    <row r="84" spans="2:21" x14ac:dyDescent="0.3">
      <c r="B84" s="2" t="s">
        <v>175</v>
      </c>
      <c r="C84" s="2" t="s">
        <v>176</v>
      </c>
      <c r="D84" s="3">
        <v>1547</v>
      </c>
      <c r="E84" s="4">
        <v>14460063.23</v>
      </c>
      <c r="F84" s="4">
        <v>9347.16</v>
      </c>
      <c r="G84" s="4">
        <v>1194765.5900000001</v>
      </c>
      <c r="H84" s="4">
        <v>772.31</v>
      </c>
      <c r="I84" s="4">
        <v>1108921.8700000001</v>
      </c>
      <c r="K84" s="4">
        <v>716.82</v>
      </c>
      <c r="L84" s="4">
        <v>1179071.56</v>
      </c>
      <c r="M84" s="4">
        <v>762.17</v>
      </c>
      <c r="N84" s="4">
        <v>1033290.27</v>
      </c>
      <c r="O84" s="4">
        <v>667.93</v>
      </c>
      <c r="P84" s="4">
        <v>1000649</v>
      </c>
      <c r="Q84" s="4">
        <v>646.83000000000004</v>
      </c>
      <c r="R84" s="4">
        <v>1540251.7</v>
      </c>
      <c r="S84" s="4">
        <v>995.64</v>
      </c>
      <c r="T84" s="4">
        <v>21517013.219999999</v>
      </c>
      <c r="U84" s="4">
        <v>13908.86</v>
      </c>
    </row>
    <row r="85" spans="2:21" x14ac:dyDescent="0.3">
      <c r="B85" s="2" t="s">
        <v>31</v>
      </c>
      <c r="C85" s="2" t="s">
        <v>32</v>
      </c>
      <c r="D85" s="3">
        <v>4424</v>
      </c>
      <c r="E85" s="4">
        <v>37328275.890000001</v>
      </c>
      <c r="F85" s="4">
        <v>8437.68</v>
      </c>
      <c r="G85" s="4">
        <v>3212790.78</v>
      </c>
      <c r="H85" s="4">
        <v>726.22</v>
      </c>
      <c r="I85" s="4">
        <v>4519718.9000000004</v>
      </c>
      <c r="K85" s="4">
        <v>1021.64</v>
      </c>
      <c r="L85" s="4">
        <v>3092327.18</v>
      </c>
      <c r="M85" s="4">
        <v>698.99</v>
      </c>
      <c r="N85" s="4">
        <v>3882729.8</v>
      </c>
      <c r="O85" s="4">
        <v>877.65</v>
      </c>
      <c r="P85" s="4">
        <v>4307673.7699999996</v>
      </c>
      <c r="Q85" s="4">
        <v>973.71</v>
      </c>
      <c r="R85" s="4">
        <v>4937265.17</v>
      </c>
      <c r="S85" s="4">
        <v>1116.02</v>
      </c>
      <c r="T85" s="4">
        <v>61280781.490000002</v>
      </c>
      <c r="U85" s="4">
        <v>13851.91</v>
      </c>
    </row>
    <row r="86" spans="2:21" ht="45.6" x14ac:dyDescent="0.3">
      <c r="B86" s="2" t="s">
        <v>375</v>
      </c>
      <c r="C86" s="2" t="s">
        <v>376</v>
      </c>
      <c r="D86" s="3">
        <v>394</v>
      </c>
      <c r="E86" s="4">
        <v>1976990.83</v>
      </c>
      <c r="F86" s="4">
        <v>5017.74</v>
      </c>
      <c r="G86" s="4">
        <v>42588.86</v>
      </c>
      <c r="H86" s="4">
        <v>108.09</v>
      </c>
      <c r="I86" s="4">
        <v>32358</v>
      </c>
      <c r="K86" s="4">
        <v>82.13</v>
      </c>
      <c r="L86" s="4">
        <v>1070024.5</v>
      </c>
      <c r="M86" s="4">
        <v>2715.8</v>
      </c>
      <c r="N86" s="4">
        <v>1607033.59</v>
      </c>
      <c r="O86" s="4">
        <v>4078.77</v>
      </c>
      <c r="P86" s="4">
        <v>0</v>
      </c>
      <c r="Q86" s="4">
        <v>0</v>
      </c>
      <c r="R86" s="4">
        <v>712943.34</v>
      </c>
      <c r="S86" s="4">
        <v>1809.5</v>
      </c>
      <c r="T86" s="4">
        <v>5441939.1200000001</v>
      </c>
      <c r="U86" s="4">
        <v>13812.03</v>
      </c>
    </row>
    <row r="87" spans="2:21" x14ac:dyDescent="0.3">
      <c r="B87" s="2" t="s">
        <v>101</v>
      </c>
      <c r="C87" s="2" t="s">
        <v>102</v>
      </c>
      <c r="D87" s="3">
        <v>3391</v>
      </c>
      <c r="E87" s="4">
        <v>27859111.84</v>
      </c>
      <c r="F87" s="4">
        <v>8215.6</v>
      </c>
      <c r="G87" s="4">
        <v>2864431.18</v>
      </c>
      <c r="H87" s="4">
        <v>844.72</v>
      </c>
      <c r="I87" s="4">
        <v>2811242.78</v>
      </c>
      <c r="K87" s="4">
        <v>829.03</v>
      </c>
      <c r="L87" s="4">
        <v>2920542.97</v>
      </c>
      <c r="M87" s="4">
        <v>861.26</v>
      </c>
      <c r="N87" s="4">
        <v>3029749.48</v>
      </c>
      <c r="O87" s="4">
        <v>893.47</v>
      </c>
      <c r="P87" s="4">
        <v>2715516.21</v>
      </c>
      <c r="Q87" s="4">
        <v>800.8</v>
      </c>
      <c r="R87" s="4">
        <v>4613959.33</v>
      </c>
      <c r="S87" s="4">
        <v>1360.65</v>
      </c>
      <c r="T87" s="4">
        <v>46814553.789999999</v>
      </c>
      <c r="U87" s="4">
        <v>13805.53</v>
      </c>
    </row>
    <row r="88" spans="2:21" x14ac:dyDescent="0.3">
      <c r="B88" s="2" t="s">
        <v>27</v>
      </c>
      <c r="C88" s="2" t="s">
        <v>28</v>
      </c>
      <c r="D88" s="3">
        <v>2067</v>
      </c>
      <c r="E88" s="4">
        <v>17708260.789999999</v>
      </c>
      <c r="F88" s="4">
        <v>8567.1299999999992</v>
      </c>
      <c r="G88" s="4">
        <v>1733071.21</v>
      </c>
      <c r="H88" s="4">
        <v>838.45</v>
      </c>
      <c r="I88" s="4">
        <v>2067775.86</v>
      </c>
      <c r="K88" s="4">
        <v>1000.38</v>
      </c>
      <c r="L88" s="4">
        <v>1212293.17</v>
      </c>
      <c r="M88" s="4">
        <v>586.5</v>
      </c>
      <c r="N88" s="4">
        <v>1647327.47</v>
      </c>
      <c r="O88" s="4">
        <v>796.97</v>
      </c>
      <c r="P88" s="4">
        <v>1599061.88</v>
      </c>
      <c r="Q88" s="4">
        <v>773.61</v>
      </c>
      <c r="R88" s="4">
        <v>2520727.11</v>
      </c>
      <c r="S88" s="4">
        <v>1219.51</v>
      </c>
      <c r="T88" s="4">
        <v>28488517.489999998</v>
      </c>
      <c r="U88" s="4">
        <v>13782.55</v>
      </c>
    </row>
    <row r="89" spans="2:21" x14ac:dyDescent="0.3">
      <c r="B89" s="2" t="s">
        <v>463</v>
      </c>
      <c r="C89" s="2" t="s">
        <v>464</v>
      </c>
      <c r="D89" s="3">
        <v>2646</v>
      </c>
      <c r="E89" s="4">
        <v>23012810.73</v>
      </c>
      <c r="F89" s="4">
        <v>8697.2099999999991</v>
      </c>
      <c r="G89" s="4">
        <v>2544123.33</v>
      </c>
      <c r="H89" s="4">
        <v>961.5</v>
      </c>
      <c r="I89" s="4">
        <v>2648501.64</v>
      </c>
      <c r="K89" s="4">
        <v>1000.95</v>
      </c>
      <c r="L89" s="4">
        <v>1917848.6</v>
      </c>
      <c r="M89" s="4">
        <v>724.81</v>
      </c>
      <c r="N89" s="4">
        <v>2492616.5099999998</v>
      </c>
      <c r="O89" s="4">
        <v>942.03</v>
      </c>
      <c r="P89" s="4">
        <v>732213.07</v>
      </c>
      <c r="Q89" s="4">
        <v>276.72000000000003</v>
      </c>
      <c r="R89" s="4">
        <v>3112645.35</v>
      </c>
      <c r="S89" s="4">
        <v>1176.3599999999999</v>
      </c>
      <c r="T89" s="4">
        <v>36460759.229999997</v>
      </c>
      <c r="U89" s="4">
        <v>13779.58</v>
      </c>
    </row>
    <row r="90" spans="2:21" x14ac:dyDescent="0.3">
      <c r="B90" s="2" t="s">
        <v>129</v>
      </c>
      <c r="C90" s="2" t="s">
        <v>130</v>
      </c>
      <c r="D90" s="3">
        <v>1777</v>
      </c>
      <c r="E90" s="4">
        <v>12635858.720000001</v>
      </c>
      <c r="F90" s="4">
        <v>7110.78</v>
      </c>
      <c r="G90" s="4">
        <v>2238274.23</v>
      </c>
      <c r="H90" s="4">
        <v>1259.58</v>
      </c>
      <c r="I90" s="4">
        <v>1915821.41</v>
      </c>
      <c r="K90" s="4">
        <v>1078.1199999999999</v>
      </c>
      <c r="L90" s="4">
        <v>2378754.13</v>
      </c>
      <c r="M90" s="4">
        <v>1338.63</v>
      </c>
      <c r="N90" s="4">
        <v>1802127.27</v>
      </c>
      <c r="O90" s="4">
        <v>1014.14</v>
      </c>
      <c r="P90" s="4">
        <v>1110171.97</v>
      </c>
      <c r="Q90" s="4">
        <v>624.75</v>
      </c>
      <c r="R90" s="4">
        <v>2391801.14</v>
      </c>
      <c r="S90" s="4">
        <v>1345.98</v>
      </c>
      <c r="T90" s="4">
        <v>24472808.870000001</v>
      </c>
      <c r="U90" s="4">
        <v>13771.98</v>
      </c>
    </row>
    <row r="91" spans="2:21" x14ac:dyDescent="0.3">
      <c r="B91" s="2" t="s">
        <v>253</v>
      </c>
      <c r="C91" s="2" t="s">
        <v>254</v>
      </c>
      <c r="D91" s="3">
        <v>1257</v>
      </c>
      <c r="E91" s="4">
        <v>10507259.52</v>
      </c>
      <c r="F91" s="4">
        <v>8359</v>
      </c>
      <c r="G91" s="4">
        <v>955798.25</v>
      </c>
      <c r="H91" s="4">
        <v>760.38</v>
      </c>
      <c r="I91" s="4">
        <v>931973.08</v>
      </c>
      <c r="K91" s="4">
        <v>741.43</v>
      </c>
      <c r="L91" s="4">
        <v>1612115.7</v>
      </c>
      <c r="M91" s="4">
        <v>1282.51</v>
      </c>
      <c r="N91" s="4">
        <v>1189949.6299999999</v>
      </c>
      <c r="O91" s="4">
        <v>946.66</v>
      </c>
      <c r="P91" s="4">
        <v>832652.26</v>
      </c>
      <c r="Q91" s="4">
        <v>662.41</v>
      </c>
      <c r="R91" s="4">
        <v>1262430.05</v>
      </c>
      <c r="S91" s="4">
        <v>1004.32</v>
      </c>
      <c r="T91" s="4">
        <v>17292178.489999998</v>
      </c>
      <c r="U91" s="4">
        <v>13756.71</v>
      </c>
    </row>
    <row r="92" spans="2:21" x14ac:dyDescent="0.3">
      <c r="B92" s="2" t="s">
        <v>147</v>
      </c>
      <c r="C92" s="2" t="s">
        <v>148</v>
      </c>
      <c r="D92" s="3">
        <v>12602</v>
      </c>
      <c r="E92" s="4">
        <v>115124456.65000001</v>
      </c>
      <c r="F92" s="4">
        <v>9135.41</v>
      </c>
      <c r="G92" s="4">
        <v>7211722.3899999997</v>
      </c>
      <c r="H92" s="4">
        <v>572.27</v>
      </c>
      <c r="I92" s="4">
        <v>9124294.7899999991</v>
      </c>
      <c r="K92" s="4">
        <v>724.04</v>
      </c>
      <c r="L92" s="4">
        <v>8846270.9399999995</v>
      </c>
      <c r="M92" s="4">
        <v>701.97</v>
      </c>
      <c r="N92" s="4">
        <v>9910058.3200000003</v>
      </c>
      <c r="O92" s="4">
        <v>786.39</v>
      </c>
      <c r="P92" s="4">
        <v>7442865.2300000004</v>
      </c>
      <c r="Q92" s="4">
        <v>590.61</v>
      </c>
      <c r="R92" s="4">
        <v>14784163.58</v>
      </c>
      <c r="S92" s="4">
        <v>1173.1600000000001</v>
      </c>
      <c r="T92" s="4">
        <v>172443831.90000001</v>
      </c>
      <c r="U92" s="4">
        <v>13683.85</v>
      </c>
    </row>
    <row r="93" spans="2:21" x14ac:dyDescent="0.3">
      <c r="B93" s="2" t="s">
        <v>99</v>
      </c>
      <c r="C93" s="2" t="s">
        <v>100</v>
      </c>
      <c r="D93" s="3">
        <v>1517</v>
      </c>
      <c r="E93" s="4">
        <v>12754401.84</v>
      </c>
      <c r="F93" s="4">
        <v>8407.65</v>
      </c>
      <c r="G93" s="4">
        <v>1571263.79</v>
      </c>
      <c r="H93" s="4">
        <v>1035.77</v>
      </c>
      <c r="I93" s="4">
        <v>1012955.61</v>
      </c>
      <c r="K93" s="4">
        <v>667.74</v>
      </c>
      <c r="L93" s="4">
        <v>1130522.3400000001</v>
      </c>
      <c r="M93" s="4">
        <v>745.24</v>
      </c>
      <c r="N93" s="4">
        <v>1259681.9099999999</v>
      </c>
      <c r="O93" s="4">
        <v>830.38</v>
      </c>
      <c r="P93" s="4">
        <v>1300127.3799999999</v>
      </c>
      <c r="Q93" s="4">
        <v>857.04</v>
      </c>
      <c r="R93" s="4">
        <v>1724954.55</v>
      </c>
      <c r="S93" s="4">
        <v>1137.08</v>
      </c>
      <c r="T93" s="4">
        <v>20753907.420000002</v>
      </c>
      <c r="U93" s="4">
        <v>13680.9</v>
      </c>
    </row>
    <row r="94" spans="2:21" ht="34.200000000000003" x14ac:dyDescent="0.3">
      <c r="B94" s="2" t="s">
        <v>421</v>
      </c>
      <c r="C94" s="2" t="s">
        <v>422</v>
      </c>
      <c r="D94" s="3">
        <v>322</v>
      </c>
      <c r="E94" s="4">
        <v>2213653.62</v>
      </c>
      <c r="F94" s="4">
        <v>6874.7</v>
      </c>
      <c r="G94" s="4">
        <v>480766.41</v>
      </c>
      <c r="H94" s="4">
        <v>1493.06</v>
      </c>
      <c r="I94" s="4">
        <v>139926.98000000001</v>
      </c>
      <c r="K94" s="4">
        <v>434.56</v>
      </c>
      <c r="L94" s="4">
        <v>101910.72</v>
      </c>
      <c r="M94" s="4">
        <v>316.49</v>
      </c>
      <c r="N94" s="4">
        <v>869766.11</v>
      </c>
      <c r="O94" s="4">
        <v>2701.14</v>
      </c>
      <c r="P94" s="4">
        <v>5216.46</v>
      </c>
      <c r="Q94" s="4">
        <v>16.2</v>
      </c>
      <c r="R94" s="4">
        <v>579888.49</v>
      </c>
      <c r="S94" s="4">
        <v>1800.9</v>
      </c>
      <c r="T94" s="4">
        <v>4391128.79</v>
      </c>
      <c r="U94" s="4">
        <v>13637.05</v>
      </c>
    </row>
    <row r="95" spans="2:21" x14ac:dyDescent="0.3">
      <c r="B95" s="2" t="s">
        <v>285</v>
      </c>
      <c r="C95" s="2" t="s">
        <v>286</v>
      </c>
      <c r="D95" s="3">
        <v>3448</v>
      </c>
      <c r="E95" s="4">
        <v>29841511.510000002</v>
      </c>
      <c r="F95" s="4">
        <v>8654.73</v>
      </c>
      <c r="G95" s="4">
        <v>2104545.52</v>
      </c>
      <c r="H95" s="4">
        <v>610.37</v>
      </c>
      <c r="I95" s="4">
        <v>2567144.2999999998</v>
      </c>
      <c r="K95" s="4">
        <v>744.53</v>
      </c>
      <c r="L95" s="4">
        <v>2872808.56</v>
      </c>
      <c r="M95" s="4">
        <v>833.18</v>
      </c>
      <c r="N95" s="4">
        <v>2691667.27</v>
      </c>
      <c r="O95" s="4">
        <v>780.65</v>
      </c>
      <c r="P95" s="4">
        <v>2889543.14</v>
      </c>
      <c r="Q95" s="4">
        <v>838.03</v>
      </c>
      <c r="R95" s="4">
        <v>3858120.55</v>
      </c>
      <c r="S95" s="4">
        <v>1118.94</v>
      </c>
      <c r="T95" s="4">
        <v>46825340.850000001</v>
      </c>
      <c r="U95" s="4">
        <v>13580.43</v>
      </c>
    </row>
    <row r="96" spans="2:21" x14ac:dyDescent="0.3">
      <c r="B96" s="2" t="s">
        <v>91</v>
      </c>
      <c r="C96" s="2" t="s">
        <v>92</v>
      </c>
      <c r="D96" s="3">
        <v>8613</v>
      </c>
      <c r="E96" s="4">
        <v>76936877.549999997</v>
      </c>
      <c r="F96" s="4">
        <v>8932.65</v>
      </c>
      <c r="G96" s="4">
        <v>6486767.5199999996</v>
      </c>
      <c r="H96" s="4">
        <v>753.14</v>
      </c>
      <c r="I96" s="4">
        <v>9050279.8699999992</v>
      </c>
      <c r="K96" s="4">
        <v>1050.77</v>
      </c>
      <c r="L96" s="4">
        <v>3780951.34</v>
      </c>
      <c r="M96" s="4">
        <v>438.98</v>
      </c>
      <c r="N96" s="4">
        <v>6042438.8200000003</v>
      </c>
      <c r="O96" s="4">
        <v>701.55</v>
      </c>
      <c r="P96" s="4">
        <v>3922985.39</v>
      </c>
      <c r="Q96" s="4">
        <v>455.47</v>
      </c>
      <c r="R96" s="4">
        <v>10728940.23</v>
      </c>
      <c r="S96" s="4">
        <v>1245.67</v>
      </c>
      <c r="T96" s="4">
        <v>116949240.72</v>
      </c>
      <c r="U96" s="4">
        <v>13578.23</v>
      </c>
    </row>
    <row r="97" spans="2:21" x14ac:dyDescent="0.3">
      <c r="B97" s="2" t="s">
        <v>245</v>
      </c>
      <c r="C97" s="2" t="s">
        <v>246</v>
      </c>
      <c r="D97" s="3">
        <v>4039</v>
      </c>
      <c r="E97" s="4">
        <v>35377110.759999998</v>
      </c>
      <c r="F97" s="4">
        <v>8758.8799999999992</v>
      </c>
      <c r="G97" s="4">
        <v>2494649.46</v>
      </c>
      <c r="H97" s="4">
        <v>617.64</v>
      </c>
      <c r="I97" s="4">
        <v>3591437.35</v>
      </c>
      <c r="K97" s="4">
        <v>889.19</v>
      </c>
      <c r="L97" s="4">
        <v>1746050.71</v>
      </c>
      <c r="M97" s="4">
        <v>432.3</v>
      </c>
      <c r="N97" s="4">
        <v>3101085.63</v>
      </c>
      <c r="O97" s="4">
        <v>767.79</v>
      </c>
      <c r="P97" s="4">
        <v>3582693.45</v>
      </c>
      <c r="Q97" s="4">
        <v>887.02</v>
      </c>
      <c r="R97" s="4">
        <v>4824444.18</v>
      </c>
      <c r="S97" s="4">
        <v>1194.47</v>
      </c>
      <c r="T97" s="4">
        <v>54717471.539999999</v>
      </c>
      <c r="U97" s="4">
        <v>13547.29</v>
      </c>
    </row>
    <row r="98" spans="2:21" ht="34.200000000000003" x14ac:dyDescent="0.3">
      <c r="B98" s="2" t="s">
        <v>417</v>
      </c>
      <c r="C98" s="2" t="s">
        <v>418</v>
      </c>
      <c r="D98" s="3">
        <v>395</v>
      </c>
      <c r="E98" s="4">
        <v>2464021.41</v>
      </c>
      <c r="F98" s="4">
        <v>6238.03</v>
      </c>
      <c r="G98" s="4">
        <v>89027.11</v>
      </c>
      <c r="H98" s="4">
        <v>225.39</v>
      </c>
      <c r="I98" s="4">
        <v>107203.18</v>
      </c>
      <c r="K98" s="4">
        <v>271.39999999999998</v>
      </c>
      <c r="L98" s="4">
        <v>105504.62</v>
      </c>
      <c r="M98" s="4">
        <v>267.10000000000002</v>
      </c>
      <c r="N98" s="4">
        <v>1842114.27</v>
      </c>
      <c r="O98" s="4">
        <v>4663.58</v>
      </c>
      <c r="P98" s="5"/>
      <c r="Q98" s="5"/>
      <c r="R98" s="4">
        <v>727110.76</v>
      </c>
      <c r="S98" s="4">
        <v>1840.79</v>
      </c>
      <c r="T98" s="4">
        <v>5334981.3499999996</v>
      </c>
      <c r="U98" s="4">
        <v>13506.29</v>
      </c>
    </row>
    <row r="99" spans="2:21" x14ac:dyDescent="0.3">
      <c r="B99" s="2" t="s">
        <v>105</v>
      </c>
      <c r="C99" s="2" t="s">
        <v>106</v>
      </c>
      <c r="D99" s="3">
        <v>3801</v>
      </c>
      <c r="E99" s="4">
        <v>31825664.59</v>
      </c>
      <c r="F99" s="4">
        <v>8372.9699999999993</v>
      </c>
      <c r="G99" s="4">
        <v>2062153.32</v>
      </c>
      <c r="H99" s="4">
        <v>542.53</v>
      </c>
      <c r="I99" s="4">
        <v>5418978.71</v>
      </c>
      <c r="K99" s="4">
        <v>1425.67</v>
      </c>
      <c r="L99" s="4">
        <v>1523307.83</v>
      </c>
      <c r="M99" s="4">
        <v>400.77</v>
      </c>
      <c r="N99" s="4">
        <v>3111435.25</v>
      </c>
      <c r="O99" s="4">
        <v>818.58</v>
      </c>
      <c r="P99" s="4">
        <v>3068538.4</v>
      </c>
      <c r="Q99" s="4">
        <v>807.3</v>
      </c>
      <c r="R99" s="4">
        <v>4290171.25</v>
      </c>
      <c r="S99" s="4">
        <v>1128.7</v>
      </c>
      <c r="T99" s="4">
        <v>51300249.350000001</v>
      </c>
      <c r="U99" s="4">
        <v>13496.52</v>
      </c>
    </row>
    <row r="100" spans="2:21" x14ac:dyDescent="0.3">
      <c r="B100" s="2" t="s">
        <v>87</v>
      </c>
      <c r="C100" s="2" t="s">
        <v>88</v>
      </c>
      <c r="D100" s="3">
        <v>109292</v>
      </c>
      <c r="E100" s="4">
        <v>1053088891.35</v>
      </c>
      <c r="F100" s="4">
        <v>9635.5499999999993</v>
      </c>
      <c r="G100" s="4">
        <v>41369157.950000003</v>
      </c>
      <c r="H100" s="4">
        <v>378.52</v>
      </c>
      <c r="I100" s="4">
        <v>70371705.170000002</v>
      </c>
      <c r="K100" s="4">
        <v>643.89</v>
      </c>
      <c r="L100" s="4">
        <v>58954357.689999998</v>
      </c>
      <c r="M100" s="4">
        <v>539.41999999999996</v>
      </c>
      <c r="N100" s="4">
        <v>91075439.75</v>
      </c>
      <c r="O100" s="4">
        <v>833.32</v>
      </c>
      <c r="P100" s="4">
        <v>66976850.649999999</v>
      </c>
      <c r="Q100" s="4">
        <v>612.82000000000005</v>
      </c>
      <c r="R100" s="4">
        <v>89843539.180000007</v>
      </c>
      <c r="S100" s="4">
        <v>822.05</v>
      </c>
      <c r="T100" s="4">
        <v>1471679941.74</v>
      </c>
      <c r="U100" s="4">
        <v>13465.57</v>
      </c>
    </row>
    <row r="101" spans="2:21" x14ac:dyDescent="0.3">
      <c r="B101" s="2" t="s">
        <v>357</v>
      </c>
      <c r="C101" s="2" t="s">
        <v>358</v>
      </c>
      <c r="D101" s="3">
        <v>7824</v>
      </c>
      <c r="E101" s="4">
        <v>69389196.060000002</v>
      </c>
      <c r="F101" s="4">
        <v>8868.76</v>
      </c>
      <c r="G101" s="4">
        <v>5091944.37</v>
      </c>
      <c r="H101" s="4">
        <v>650.80999999999995</v>
      </c>
      <c r="I101" s="4">
        <v>6884343.6100000003</v>
      </c>
      <c r="K101" s="4">
        <v>879.9</v>
      </c>
      <c r="L101" s="4">
        <v>4300115.1399999997</v>
      </c>
      <c r="M101" s="4">
        <v>549.61</v>
      </c>
      <c r="N101" s="4">
        <v>5981070.1799999997</v>
      </c>
      <c r="O101" s="4">
        <v>764.45</v>
      </c>
      <c r="P101" s="4">
        <v>4390921.5599999996</v>
      </c>
      <c r="Q101" s="4">
        <v>561.21</v>
      </c>
      <c r="R101" s="4">
        <v>9248270.1899999995</v>
      </c>
      <c r="S101" s="4">
        <v>1182.04</v>
      </c>
      <c r="T101" s="4">
        <v>105285861.11</v>
      </c>
      <c r="U101" s="4">
        <v>13456.78</v>
      </c>
    </row>
    <row r="102" spans="2:21" x14ac:dyDescent="0.3">
      <c r="B102" s="2" t="s">
        <v>333</v>
      </c>
      <c r="C102" s="2" t="s">
        <v>334</v>
      </c>
      <c r="D102" s="3">
        <v>1127</v>
      </c>
      <c r="E102" s="4">
        <v>9039592.6199999992</v>
      </c>
      <c r="F102" s="4">
        <v>8020.93</v>
      </c>
      <c r="G102" s="4">
        <v>743920.35</v>
      </c>
      <c r="H102" s="4">
        <v>660.09</v>
      </c>
      <c r="I102" s="4">
        <v>900995.4</v>
      </c>
      <c r="K102" s="4">
        <v>799.46</v>
      </c>
      <c r="L102" s="4">
        <v>942666.96</v>
      </c>
      <c r="M102" s="4">
        <v>836.44</v>
      </c>
      <c r="N102" s="4">
        <v>988486.16</v>
      </c>
      <c r="O102" s="4">
        <v>877.1</v>
      </c>
      <c r="P102" s="4">
        <v>1031050.78</v>
      </c>
      <c r="Q102" s="4">
        <v>914.86</v>
      </c>
      <c r="R102" s="4">
        <v>1518495.15</v>
      </c>
      <c r="S102" s="4">
        <v>1347.38</v>
      </c>
      <c r="T102" s="4">
        <v>15165207.42</v>
      </c>
      <c r="U102" s="4">
        <v>13456.26</v>
      </c>
    </row>
    <row r="103" spans="2:21" x14ac:dyDescent="0.3">
      <c r="B103" s="2" t="s">
        <v>75</v>
      </c>
      <c r="C103" s="2" t="s">
        <v>76</v>
      </c>
      <c r="D103" s="3">
        <v>2463</v>
      </c>
      <c r="E103" s="4">
        <v>20649272.780000001</v>
      </c>
      <c r="F103" s="4">
        <v>8383.7900000000009</v>
      </c>
      <c r="G103" s="4">
        <v>1762873.32</v>
      </c>
      <c r="H103" s="4">
        <v>715.74</v>
      </c>
      <c r="I103" s="4">
        <v>2323793.0699999998</v>
      </c>
      <c r="K103" s="4">
        <v>943.48</v>
      </c>
      <c r="L103" s="4">
        <v>1559638.56</v>
      </c>
      <c r="M103" s="4">
        <v>633.23</v>
      </c>
      <c r="N103" s="4">
        <v>1880321.73</v>
      </c>
      <c r="O103" s="4">
        <v>763.43</v>
      </c>
      <c r="P103" s="4">
        <v>2365584.86</v>
      </c>
      <c r="Q103" s="4">
        <v>960.45</v>
      </c>
      <c r="R103" s="4">
        <v>2585171.15</v>
      </c>
      <c r="S103" s="4">
        <v>1049.5999999999999</v>
      </c>
      <c r="T103" s="4">
        <v>33126655.469999999</v>
      </c>
      <c r="U103" s="4">
        <v>13449.72</v>
      </c>
    </row>
    <row r="104" spans="2:21" x14ac:dyDescent="0.3">
      <c r="B104" s="2" t="s">
        <v>83</v>
      </c>
      <c r="C104" s="2" t="s">
        <v>84</v>
      </c>
      <c r="D104" s="3">
        <v>52732</v>
      </c>
      <c r="E104" s="4">
        <v>405497139.66000003</v>
      </c>
      <c r="F104" s="4">
        <v>7689.77</v>
      </c>
      <c r="G104" s="4">
        <v>52785824.350000001</v>
      </c>
      <c r="H104" s="4">
        <v>1001.02</v>
      </c>
      <c r="I104" s="4">
        <v>53592757.020000003</v>
      </c>
      <c r="K104" s="4">
        <v>1016.32</v>
      </c>
      <c r="L104" s="4">
        <v>61230172.259999998</v>
      </c>
      <c r="M104" s="4">
        <v>1161.1600000000001</v>
      </c>
      <c r="N104" s="4">
        <v>40968403.93</v>
      </c>
      <c r="O104" s="4">
        <v>776.92</v>
      </c>
      <c r="P104" s="4">
        <v>36331380.189999998</v>
      </c>
      <c r="Q104" s="4">
        <v>688.98</v>
      </c>
      <c r="R104" s="4">
        <v>58296328.479999997</v>
      </c>
      <c r="S104" s="4">
        <v>1105.52</v>
      </c>
      <c r="T104" s="4">
        <v>708702005.88999999</v>
      </c>
      <c r="U104" s="4">
        <v>13439.69</v>
      </c>
    </row>
    <row r="105" spans="2:21" x14ac:dyDescent="0.3">
      <c r="B105" s="2" t="s">
        <v>321</v>
      </c>
      <c r="C105" s="2" t="s">
        <v>322</v>
      </c>
      <c r="D105" s="3">
        <v>2768</v>
      </c>
      <c r="E105" s="4">
        <v>21234215.43</v>
      </c>
      <c r="F105" s="4">
        <v>7671.32</v>
      </c>
      <c r="G105" s="4">
        <v>1870747.16</v>
      </c>
      <c r="H105" s="4">
        <v>675.85</v>
      </c>
      <c r="I105" s="4">
        <v>2032530.38</v>
      </c>
      <c r="K105" s="4">
        <v>734.3</v>
      </c>
      <c r="L105" s="4">
        <v>2964335.16</v>
      </c>
      <c r="M105" s="4">
        <v>1070.93</v>
      </c>
      <c r="N105" s="4">
        <v>3028761.37</v>
      </c>
      <c r="O105" s="4">
        <v>1094.21</v>
      </c>
      <c r="P105" s="4">
        <v>2720043.98</v>
      </c>
      <c r="Q105" s="4">
        <v>982.67</v>
      </c>
      <c r="R105" s="4">
        <v>3310635.34</v>
      </c>
      <c r="S105" s="4">
        <v>1196.04</v>
      </c>
      <c r="T105" s="4">
        <v>37161268.82</v>
      </c>
      <c r="U105" s="4">
        <v>13425.32</v>
      </c>
    </row>
    <row r="106" spans="2:21" ht="22.8" x14ac:dyDescent="0.3">
      <c r="B106" s="2" t="s">
        <v>311</v>
      </c>
      <c r="C106" s="2" t="s">
        <v>312</v>
      </c>
      <c r="D106" s="3">
        <v>3950</v>
      </c>
      <c r="E106" s="4">
        <v>33944566.119999997</v>
      </c>
      <c r="F106" s="4">
        <v>8593.56</v>
      </c>
      <c r="G106" s="4">
        <v>2217637.7799999998</v>
      </c>
      <c r="H106" s="4">
        <v>561.42999999999995</v>
      </c>
      <c r="I106" s="4">
        <v>2865531.87</v>
      </c>
      <c r="K106" s="4">
        <v>725.45</v>
      </c>
      <c r="L106" s="4">
        <v>2585330.33</v>
      </c>
      <c r="M106" s="4">
        <v>654.51</v>
      </c>
      <c r="N106" s="4">
        <v>3256055.63</v>
      </c>
      <c r="O106" s="4">
        <v>824.32</v>
      </c>
      <c r="P106" s="4">
        <v>3027165.36</v>
      </c>
      <c r="Q106" s="4">
        <v>766.37</v>
      </c>
      <c r="R106" s="4">
        <v>5133701.1200000001</v>
      </c>
      <c r="S106" s="4">
        <v>1299.67</v>
      </c>
      <c r="T106" s="4">
        <v>53029988.210000001</v>
      </c>
      <c r="U106" s="4">
        <v>13425.31</v>
      </c>
    </row>
    <row r="107" spans="2:21" ht="45.6" x14ac:dyDescent="0.3">
      <c r="B107" s="2" t="s">
        <v>373</v>
      </c>
      <c r="C107" s="2" t="s">
        <v>374</v>
      </c>
      <c r="D107" s="3">
        <v>8677</v>
      </c>
      <c r="E107" s="4">
        <v>84275281.230000004</v>
      </c>
      <c r="F107" s="4">
        <v>9712.49</v>
      </c>
      <c r="G107" s="4">
        <v>18440326.140000001</v>
      </c>
      <c r="H107" s="4">
        <v>2125.1999999999998</v>
      </c>
      <c r="I107" s="4">
        <v>4640451.43</v>
      </c>
      <c r="K107" s="4">
        <v>534.79999999999995</v>
      </c>
      <c r="L107" s="4">
        <v>1310944.18</v>
      </c>
      <c r="M107" s="4">
        <v>151.08000000000001</v>
      </c>
      <c r="N107" s="4">
        <v>6766097.0899999999</v>
      </c>
      <c r="O107" s="4">
        <v>779.77</v>
      </c>
      <c r="P107" s="4">
        <v>752.72</v>
      </c>
      <c r="Q107" s="4">
        <v>0.09</v>
      </c>
      <c r="R107" s="4">
        <v>838791.54</v>
      </c>
      <c r="S107" s="4">
        <v>96.67</v>
      </c>
      <c r="T107" s="4">
        <v>116272644.33</v>
      </c>
      <c r="U107" s="4">
        <v>13400.1</v>
      </c>
    </row>
    <row r="108" spans="2:21" x14ac:dyDescent="0.3">
      <c r="B108" s="2" t="s">
        <v>67</v>
      </c>
      <c r="C108" s="2" t="s">
        <v>68</v>
      </c>
      <c r="D108" s="3">
        <v>10143</v>
      </c>
      <c r="E108" s="4">
        <v>91112686.870000005</v>
      </c>
      <c r="F108" s="4">
        <v>8982.81</v>
      </c>
      <c r="G108" s="4">
        <v>7372906.6500000004</v>
      </c>
      <c r="H108" s="4">
        <v>726.9</v>
      </c>
      <c r="I108" s="4">
        <v>7720047.3300000001</v>
      </c>
      <c r="K108" s="4">
        <v>761.12</v>
      </c>
      <c r="L108" s="4">
        <v>3906177.5</v>
      </c>
      <c r="M108" s="4">
        <v>385.11</v>
      </c>
      <c r="N108" s="4">
        <v>8903883.5399999991</v>
      </c>
      <c r="O108" s="4">
        <v>877.84</v>
      </c>
      <c r="P108" s="4">
        <v>6723765.25</v>
      </c>
      <c r="Q108" s="4">
        <v>662.9</v>
      </c>
      <c r="R108" s="4">
        <v>10134694.52</v>
      </c>
      <c r="S108" s="4">
        <v>999.18</v>
      </c>
      <c r="T108" s="4">
        <v>135874161.66</v>
      </c>
      <c r="U108" s="4">
        <v>13395.86</v>
      </c>
    </row>
    <row r="109" spans="2:21" x14ac:dyDescent="0.3">
      <c r="B109" s="2" t="s">
        <v>85</v>
      </c>
      <c r="C109" s="2" t="s">
        <v>86</v>
      </c>
      <c r="D109" s="3">
        <v>1187</v>
      </c>
      <c r="E109" s="4">
        <v>9325903.0700000003</v>
      </c>
      <c r="F109" s="4">
        <v>7856.7</v>
      </c>
      <c r="G109" s="4">
        <v>1284703.5900000001</v>
      </c>
      <c r="H109" s="4">
        <v>1082.31</v>
      </c>
      <c r="I109" s="4">
        <v>933071.42</v>
      </c>
      <c r="K109" s="4">
        <v>786.08</v>
      </c>
      <c r="L109" s="4">
        <v>1042274.49</v>
      </c>
      <c r="M109" s="4">
        <v>878.07</v>
      </c>
      <c r="N109" s="4">
        <v>832309.54</v>
      </c>
      <c r="O109" s="4">
        <v>701.19</v>
      </c>
      <c r="P109" s="4">
        <v>942892.82</v>
      </c>
      <c r="Q109" s="4">
        <v>794.35</v>
      </c>
      <c r="R109" s="4">
        <v>1524783.09</v>
      </c>
      <c r="S109" s="4">
        <v>1284.57</v>
      </c>
      <c r="T109" s="4">
        <v>15885938.02</v>
      </c>
      <c r="U109" s="4">
        <v>13383.27</v>
      </c>
    </row>
    <row r="110" spans="2:21" x14ac:dyDescent="0.3">
      <c r="B110" s="2" t="s">
        <v>23</v>
      </c>
      <c r="C110" s="2" t="s">
        <v>24</v>
      </c>
      <c r="D110" s="3">
        <v>3330</v>
      </c>
      <c r="E110" s="4">
        <v>29773768.510000002</v>
      </c>
      <c r="F110" s="4">
        <v>8941.07</v>
      </c>
      <c r="G110" s="4">
        <v>1930148.96</v>
      </c>
      <c r="H110" s="4">
        <v>579.62</v>
      </c>
      <c r="I110" s="4">
        <v>2471560.37</v>
      </c>
      <c r="K110" s="4">
        <v>742.21</v>
      </c>
      <c r="L110" s="4">
        <v>2344544.15</v>
      </c>
      <c r="M110" s="4">
        <v>704.07</v>
      </c>
      <c r="N110" s="4">
        <v>2358475.9900000002</v>
      </c>
      <c r="O110" s="4">
        <v>708.25</v>
      </c>
      <c r="P110" s="4">
        <v>2482162.7200000002</v>
      </c>
      <c r="Q110" s="4">
        <v>745.39</v>
      </c>
      <c r="R110" s="4">
        <v>3194083.25</v>
      </c>
      <c r="S110" s="4">
        <v>959.18</v>
      </c>
      <c r="T110" s="4">
        <v>44554743.950000003</v>
      </c>
      <c r="U110" s="4">
        <v>13379.79</v>
      </c>
    </row>
    <row r="111" spans="2:21" x14ac:dyDescent="0.3">
      <c r="B111" s="2" t="s">
        <v>269</v>
      </c>
      <c r="C111" s="2" t="s">
        <v>270</v>
      </c>
      <c r="D111" s="3">
        <v>1948</v>
      </c>
      <c r="E111" s="4">
        <v>16487285.9</v>
      </c>
      <c r="F111" s="4">
        <v>8463.7000000000007</v>
      </c>
      <c r="G111" s="4">
        <v>1439719.27</v>
      </c>
      <c r="H111" s="4">
        <v>739.08</v>
      </c>
      <c r="I111" s="4">
        <v>1476397.55</v>
      </c>
      <c r="K111" s="4">
        <v>757.9</v>
      </c>
      <c r="L111" s="4">
        <v>1288863.3400000001</v>
      </c>
      <c r="M111" s="4">
        <v>661.63</v>
      </c>
      <c r="N111" s="4">
        <v>1653352.72</v>
      </c>
      <c r="O111" s="4">
        <v>848.74</v>
      </c>
      <c r="P111" s="4">
        <v>1521407.69</v>
      </c>
      <c r="Q111" s="4">
        <v>781.01</v>
      </c>
      <c r="R111" s="4">
        <v>2196464.0499999998</v>
      </c>
      <c r="S111" s="4">
        <v>1127.55</v>
      </c>
      <c r="T111" s="4">
        <v>26063490.52</v>
      </c>
      <c r="U111" s="4">
        <v>13379.61</v>
      </c>
    </row>
    <row r="112" spans="2:21" x14ac:dyDescent="0.3">
      <c r="B112" s="2" t="s">
        <v>95</v>
      </c>
      <c r="C112" s="2" t="s">
        <v>96</v>
      </c>
      <c r="D112" s="3">
        <v>2971</v>
      </c>
      <c r="E112" s="4">
        <v>25629522.98</v>
      </c>
      <c r="F112" s="4">
        <v>8626.56</v>
      </c>
      <c r="G112" s="4">
        <v>2425742.0499999998</v>
      </c>
      <c r="H112" s="4">
        <v>816.47</v>
      </c>
      <c r="I112" s="4">
        <v>1255969.99</v>
      </c>
      <c r="K112" s="4">
        <v>422.74</v>
      </c>
      <c r="L112" s="4">
        <v>1952305.21</v>
      </c>
      <c r="M112" s="4">
        <v>657.12</v>
      </c>
      <c r="N112" s="4">
        <v>2263469.4700000002</v>
      </c>
      <c r="O112" s="4">
        <v>761.85</v>
      </c>
      <c r="P112" s="4">
        <v>2028599.24</v>
      </c>
      <c r="Q112" s="4">
        <v>682.8</v>
      </c>
      <c r="R112" s="4">
        <v>4119164.16</v>
      </c>
      <c r="S112" s="4">
        <v>1386.46</v>
      </c>
      <c r="T112" s="4">
        <v>39674773.100000001</v>
      </c>
      <c r="U112" s="4">
        <v>13354</v>
      </c>
    </row>
    <row r="113" spans="2:21" x14ac:dyDescent="0.3">
      <c r="B113" s="2" t="s">
        <v>125</v>
      </c>
      <c r="C113" s="2" t="s">
        <v>126</v>
      </c>
      <c r="D113" s="3">
        <v>2956</v>
      </c>
      <c r="E113" s="4">
        <v>24944147.039999999</v>
      </c>
      <c r="F113" s="4">
        <v>8438.48</v>
      </c>
      <c r="G113" s="4">
        <v>2214818.73</v>
      </c>
      <c r="H113" s="4">
        <v>749.26</v>
      </c>
      <c r="I113" s="4">
        <v>2140250.42</v>
      </c>
      <c r="K113" s="4">
        <v>724.04</v>
      </c>
      <c r="L113" s="4">
        <v>1753669.49</v>
      </c>
      <c r="M113" s="4">
        <v>593.26</v>
      </c>
      <c r="N113" s="4">
        <v>2599236.23</v>
      </c>
      <c r="O113" s="4">
        <v>879.31</v>
      </c>
      <c r="P113" s="4">
        <v>2500336.16</v>
      </c>
      <c r="Q113" s="4">
        <v>845.85</v>
      </c>
      <c r="R113" s="4">
        <v>3195243.36</v>
      </c>
      <c r="S113" s="4">
        <v>1080.93</v>
      </c>
      <c r="T113" s="4">
        <v>39347701.43</v>
      </c>
      <c r="U113" s="4">
        <v>13311.13</v>
      </c>
    </row>
    <row r="114" spans="2:21" x14ac:dyDescent="0.3">
      <c r="B114" s="2" t="s">
        <v>69</v>
      </c>
      <c r="C114" s="2" t="s">
        <v>70</v>
      </c>
      <c r="D114" s="3">
        <v>1610</v>
      </c>
      <c r="E114" s="4">
        <v>13283219.140000001</v>
      </c>
      <c r="F114" s="4">
        <v>8250.4500000000007</v>
      </c>
      <c r="G114" s="4">
        <v>949144.31</v>
      </c>
      <c r="H114" s="4">
        <v>589.53</v>
      </c>
      <c r="I114" s="4">
        <v>1461582.26</v>
      </c>
      <c r="K114" s="4">
        <v>907.82</v>
      </c>
      <c r="L114" s="4">
        <v>1182714.95</v>
      </c>
      <c r="M114" s="4">
        <v>734.61</v>
      </c>
      <c r="N114" s="4">
        <v>1535589.01</v>
      </c>
      <c r="O114" s="4">
        <v>953.78</v>
      </c>
      <c r="P114" s="4">
        <v>1076728.51</v>
      </c>
      <c r="Q114" s="4">
        <v>668.78</v>
      </c>
      <c r="R114" s="4">
        <v>1895193.71</v>
      </c>
      <c r="S114" s="4">
        <v>1177.1400000000001</v>
      </c>
      <c r="T114" s="4">
        <v>21384171.890000001</v>
      </c>
      <c r="U114" s="4">
        <v>13282.11</v>
      </c>
    </row>
    <row r="115" spans="2:21" x14ac:dyDescent="0.3">
      <c r="B115" s="2" t="s">
        <v>177</v>
      </c>
      <c r="C115" s="2" t="s">
        <v>178</v>
      </c>
      <c r="D115" s="3">
        <v>9822</v>
      </c>
      <c r="E115" s="4">
        <v>82291023.810000002</v>
      </c>
      <c r="F115" s="4">
        <v>8378.23</v>
      </c>
      <c r="G115" s="4">
        <v>4081937.19</v>
      </c>
      <c r="H115" s="4">
        <v>415.59</v>
      </c>
      <c r="I115" s="4">
        <v>6211743.4900000002</v>
      </c>
      <c r="K115" s="4">
        <v>632.42999999999995</v>
      </c>
      <c r="L115" s="4">
        <v>7725187.1200000001</v>
      </c>
      <c r="M115" s="4">
        <v>786.52</v>
      </c>
      <c r="N115" s="4">
        <v>6042019.6600000001</v>
      </c>
      <c r="O115" s="4">
        <v>615.15</v>
      </c>
      <c r="P115" s="4">
        <v>10752177.640000001</v>
      </c>
      <c r="Q115" s="4">
        <v>1094.7</v>
      </c>
      <c r="R115" s="4">
        <v>13183491.060000001</v>
      </c>
      <c r="S115" s="4">
        <v>1342.24</v>
      </c>
      <c r="T115" s="4">
        <v>130287579.97</v>
      </c>
      <c r="U115" s="4">
        <v>13264.86</v>
      </c>
    </row>
    <row r="116" spans="2:21" x14ac:dyDescent="0.3">
      <c r="B116" s="2" t="s">
        <v>273</v>
      </c>
      <c r="C116" s="2" t="s">
        <v>274</v>
      </c>
      <c r="D116" s="3">
        <v>9153</v>
      </c>
      <c r="E116" s="4">
        <v>66957186.149999999</v>
      </c>
      <c r="F116" s="4">
        <v>7315.33</v>
      </c>
      <c r="G116" s="4">
        <v>7186290.4199999999</v>
      </c>
      <c r="H116" s="4">
        <v>785.13</v>
      </c>
      <c r="I116" s="4">
        <v>10209203.960000001</v>
      </c>
      <c r="K116" s="4">
        <v>1115.3900000000001</v>
      </c>
      <c r="L116" s="4">
        <v>10142525.869999999</v>
      </c>
      <c r="M116" s="4">
        <v>1108.1099999999999</v>
      </c>
      <c r="N116" s="4">
        <v>10329302.470000001</v>
      </c>
      <c r="O116" s="4">
        <v>1128.52</v>
      </c>
      <c r="P116" s="4">
        <v>5477395.8499999996</v>
      </c>
      <c r="Q116" s="4">
        <v>598.42999999999995</v>
      </c>
      <c r="R116" s="4">
        <v>10975118.65</v>
      </c>
      <c r="S116" s="4">
        <v>1199.07</v>
      </c>
      <c r="T116" s="4">
        <v>121277023.37</v>
      </c>
      <c r="U116" s="4">
        <v>13249.98</v>
      </c>
    </row>
    <row r="117" spans="2:21" x14ac:dyDescent="0.3">
      <c r="B117" s="2" t="s">
        <v>263</v>
      </c>
      <c r="C117" s="2" t="s">
        <v>264</v>
      </c>
      <c r="D117" s="3">
        <v>28604</v>
      </c>
      <c r="E117" s="4">
        <v>220088268.08000001</v>
      </c>
      <c r="F117" s="4">
        <v>7694.32</v>
      </c>
      <c r="G117" s="4">
        <v>20847858.280000001</v>
      </c>
      <c r="H117" s="4">
        <v>728.84</v>
      </c>
      <c r="I117" s="4">
        <v>30564097.399999999</v>
      </c>
      <c r="K117" s="4">
        <v>1068.53</v>
      </c>
      <c r="L117" s="4">
        <v>24434454.43</v>
      </c>
      <c r="M117" s="4">
        <v>854.23</v>
      </c>
      <c r="N117" s="4">
        <v>30312984.620000001</v>
      </c>
      <c r="O117" s="4">
        <v>1059.75</v>
      </c>
      <c r="P117" s="4">
        <v>16962714</v>
      </c>
      <c r="Q117" s="4">
        <v>593.02</v>
      </c>
      <c r="R117" s="4">
        <v>35400036.939999998</v>
      </c>
      <c r="S117" s="4">
        <v>1237.5899999999999</v>
      </c>
      <c r="T117" s="4">
        <v>378610413.75</v>
      </c>
      <c r="U117" s="4">
        <v>13236.28</v>
      </c>
    </row>
    <row r="118" spans="2:21" x14ac:dyDescent="0.3">
      <c r="B118" s="2" t="s">
        <v>53</v>
      </c>
      <c r="C118" s="2" t="s">
        <v>54</v>
      </c>
      <c r="D118" s="3">
        <v>10615</v>
      </c>
      <c r="E118" s="4">
        <v>84636764.579999998</v>
      </c>
      <c r="F118" s="4">
        <v>7973.32</v>
      </c>
      <c r="G118" s="4">
        <v>11564859.76</v>
      </c>
      <c r="H118" s="4">
        <v>1089.48</v>
      </c>
      <c r="I118" s="4">
        <v>8097917.4699999997</v>
      </c>
      <c r="K118" s="4">
        <v>762.87</v>
      </c>
      <c r="L118" s="4">
        <v>6137414.8899999997</v>
      </c>
      <c r="M118" s="4">
        <v>578.17999999999995</v>
      </c>
      <c r="N118" s="4">
        <v>9584057.1500000004</v>
      </c>
      <c r="O118" s="4">
        <v>902.88</v>
      </c>
      <c r="P118" s="4">
        <v>8849012.9000000004</v>
      </c>
      <c r="Q118" s="4">
        <v>833.63</v>
      </c>
      <c r="R118" s="4">
        <v>11089862.51</v>
      </c>
      <c r="S118" s="4">
        <v>1044.74</v>
      </c>
      <c r="T118" s="4">
        <v>139959889.25999999</v>
      </c>
      <c r="U118" s="4">
        <v>13185.1</v>
      </c>
    </row>
    <row r="119" spans="2:21" x14ac:dyDescent="0.3">
      <c r="B119" s="24" t="s">
        <v>133</v>
      </c>
      <c r="C119" s="24" t="s">
        <v>134</v>
      </c>
      <c r="D119" s="25">
        <v>20063</v>
      </c>
      <c r="E119" s="26">
        <v>177453443.53</v>
      </c>
      <c r="F119" s="26">
        <v>8844.81</v>
      </c>
      <c r="G119" s="26">
        <v>17583361.960000001</v>
      </c>
      <c r="H119" s="26">
        <v>876.41</v>
      </c>
      <c r="I119" s="26">
        <v>13448367.83</v>
      </c>
      <c r="J119" s="27"/>
      <c r="K119" s="26">
        <v>670.31</v>
      </c>
      <c r="L119" s="26">
        <v>10796554.109999999</v>
      </c>
      <c r="M119" s="26">
        <v>538.13</v>
      </c>
      <c r="N119" s="26">
        <v>16894980.109999999</v>
      </c>
      <c r="O119" s="26">
        <v>842.1</v>
      </c>
      <c r="P119" s="26">
        <v>9257585.2200000007</v>
      </c>
      <c r="Q119" s="26">
        <v>461.43</v>
      </c>
      <c r="R119" s="26">
        <v>18781191.129999999</v>
      </c>
      <c r="S119" s="26">
        <v>936.11</v>
      </c>
      <c r="T119" s="26">
        <v>264215483.88999999</v>
      </c>
      <c r="U119" s="26">
        <v>13169.3</v>
      </c>
    </row>
    <row r="120" spans="2:21" x14ac:dyDescent="0.3">
      <c r="B120" s="2" t="s">
        <v>297</v>
      </c>
      <c r="C120" s="2" t="s">
        <v>298</v>
      </c>
      <c r="D120" s="3">
        <v>2891</v>
      </c>
      <c r="E120" s="4">
        <v>25502660.620000001</v>
      </c>
      <c r="F120" s="4">
        <v>8821.4</v>
      </c>
      <c r="G120" s="4">
        <v>2166898.29</v>
      </c>
      <c r="H120" s="4">
        <v>749.53</v>
      </c>
      <c r="I120" s="4">
        <v>2029865.09</v>
      </c>
      <c r="K120" s="4">
        <v>702.13</v>
      </c>
      <c r="L120" s="4">
        <v>1401664.95</v>
      </c>
      <c r="M120" s="4">
        <v>484.84</v>
      </c>
      <c r="N120" s="4">
        <v>1856454.98</v>
      </c>
      <c r="O120" s="4">
        <v>642.15</v>
      </c>
      <c r="P120" s="4">
        <v>2511860.64</v>
      </c>
      <c r="Q120" s="4">
        <v>868.86</v>
      </c>
      <c r="R120" s="4">
        <v>2586093.1800000002</v>
      </c>
      <c r="S120" s="4">
        <v>894.53</v>
      </c>
      <c r="T120" s="4">
        <v>38055497.75</v>
      </c>
      <c r="U120" s="4">
        <v>13163.44</v>
      </c>
    </row>
    <row r="121" spans="2:21" x14ac:dyDescent="0.3">
      <c r="B121" s="2" t="s">
        <v>37</v>
      </c>
      <c r="C121" s="2" t="s">
        <v>38</v>
      </c>
      <c r="D121" s="3">
        <v>13484</v>
      </c>
      <c r="E121" s="4">
        <v>122043391.73</v>
      </c>
      <c r="F121" s="4">
        <v>9050.98</v>
      </c>
      <c r="G121" s="4">
        <v>8174531.75</v>
      </c>
      <c r="H121" s="4">
        <v>606.24</v>
      </c>
      <c r="I121" s="4">
        <v>6202605.1699999999</v>
      </c>
      <c r="K121" s="4">
        <v>460</v>
      </c>
      <c r="L121" s="4">
        <v>5577180.6200000001</v>
      </c>
      <c r="M121" s="4">
        <v>413.61</v>
      </c>
      <c r="N121" s="4">
        <v>11629587.470000001</v>
      </c>
      <c r="O121" s="4">
        <v>862.47</v>
      </c>
      <c r="P121" s="4">
        <v>11399447.34</v>
      </c>
      <c r="Q121" s="4">
        <v>845.41</v>
      </c>
      <c r="R121" s="4">
        <v>11996309.550000001</v>
      </c>
      <c r="S121" s="4">
        <v>889.67</v>
      </c>
      <c r="T121" s="4">
        <v>177023053.63</v>
      </c>
      <c r="U121" s="4">
        <v>13128.38</v>
      </c>
    </row>
    <row r="122" spans="2:21" x14ac:dyDescent="0.3">
      <c r="B122" s="2" t="s">
        <v>139</v>
      </c>
      <c r="C122" s="2" t="s">
        <v>140</v>
      </c>
      <c r="D122" s="3">
        <v>3605</v>
      </c>
      <c r="E122" s="4">
        <v>29185099.739999998</v>
      </c>
      <c r="F122" s="4">
        <v>8095.73</v>
      </c>
      <c r="G122" s="4">
        <v>2110733.42</v>
      </c>
      <c r="H122" s="4">
        <v>585.5</v>
      </c>
      <c r="I122" s="4">
        <v>4752928.82</v>
      </c>
      <c r="K122" s="4">
        <v>1318.43</v>
      </c>
      <c r="L122" s="4">
        <v>1487318.21</v>
      </c>
      <c r="M122" s="4">
        <v>412.57</v>
      </c>
      <c r="N122" s="4">
        <v>2558266.2599999998</v>
      </c>
      <c r="O122" s="4">
        <v>709.64</v>
      </c>
      <c r="P122" s="4">
        <v>2999658.71</v>
      </c>
      <c r="Q122" s="4">
        <v>832.08</v>
      </c>
      <c r="R122" s="4">
        <v>3930708.94</v>
      </c>
      <c r="S122" s="4">
        <v>1090.3499999999999</v>
      </c>
      <c r="T122" s="4">
        <v>47024714.100000001</v>
      </c>
      <c r="U122" s="4">
        <v>13044.3</v>
      </c>
    </row>
    <row r="123" spans="2:21" x14ac:dyDescent="0.3">
      <c r="B123" s="2" t="s">
        <v>157</v>
      </c>
      <c r="C123" s="2" t="s">
        <v>158</v>
      </c>
      <c r="D123" s="3">
        <v>7245</v>
      </c>
      <c r="E123" s="4">
        <v>63614896.82</v>
      </c>
      <c r="F123" s="4">
        <v>8780.52</v>
      </c>
      <c r="G123" s="4">
        <v>4010105.32</v>
      </c>
      <c r="H123" s="4">
        <v>553.5</v>
      </c>
      <c r="I123" s="4">
        <v>4379474.78</v>
      </c>
      <c r="K123" s="4">
        <v>604.48</v>
      </c>
      <c r="L123" s="4">
        <v>2971755.6</v>
      </c>
      <c r="M123" s="4">
        <v>410.18</v>
      </c>
      <c r="N123" s="4">
        <v>5976762.5899999999</v>
      </c>
      <c r="O123" s="4">
        <v>824.95</v>
      </c>
      <c r="P123" s="4">
        <v>5870285.46</v>
      </c>
      <c r="Q123" s="4">
        <v>810.25</v>
      </c>
      <c r="R123" s="4">
        <v>7664303.25</v>
      </c>
      <c r="S123" s="4">
        <v>1057.8699999999999</v>
      </c>
      <c r="T123" s="4">
        <v>94487583.819999993</v>
      </c>
      <c r="U123" s="4">
        <v>13041.75</v>
      </c>
    </row>
    <row r="124" spans="2:21" x14ac:dyDescent="0.3">
      <c r="B124" s="2" t="s">
        <v>293</v>
      </c>
      <c r="C124" s="2" t="s">
        <v>294</v>
      </c>
      <c r="D124" s="3">
        <v>5428</v>
      </c>
      <c r="E124" s="4">
        <v>45678649.450000003</v>
      </c>
      <c r="F124" s="4">
        <v>8415.3700000000008</v>
      </c>
      <c r="G124" s="4">
        <v>3435639.19</v>
      </c>
      <c r="H124" s="4">
        <v>632.95000000000005</v>
      </c>
      <c r="I124" s="4">
        <v>4506080.8899999997</v>
      </c>
      <c r="K124" s="4">
        <v>830.15</v>
      </c>
      <c r="L124" s="4">
        <v>2992331.42</v>
      </c>
      <c r="M124" s="4">
        <v>551.28</v>
      </c>
      <c r="N124" s="4">
        <v>3799397.82</v>
      </c>
      <c r="O124" s="4">
        <v>699.96</v>
      </c>
      <c r="P124" s="4">
        <v>4213612.33</v>
      </c>
      <c r="Q124" s="4">
        <v>776.27</v>
      </c>
      <c r="R124" s="4">
        <v>6119540.2400000002</v>
      </c>
      <c r="S124" s="4">
        <v>1127.4000000000001</v>
      </c>
      <c r="T124" s="4">
        <v>70745251.340000004</v>
      </c>
      <c r="U124" s="4">
        <v>13033.38</v>
      </c>
    </row>
    <row r="125" spans="2:21" x14ac:dyDescent="0.3">
      <c r="B125" s="2" t="s">
        <v>235</v>
      </c>
      <c r="C125" s="2" t="s">
        <v>236</v>
      </c>
      <c r="D125" s="3">
        <v>18284</v>
      </c>
      <c r="E125" s="4">
        <v>144159324.59</v>
      </c>
      <c r="F125" s="4">
        <v>7884.45</v>
      </c>
      <c r="G125" s="4">
        <v>14460556.779999999</v>
      </c>
      <c r="H125" s="4">
        <v>790.89</v>
      </c>
      <c r="I125" s="4">
        <v>22587164.550000001</v>
      </c>
      <c r="K125" s="4">
        <v>1235.3499999999999</v>
      </c>
      <c r="L125" s="4">
        <v>7201566.2400000002</v>
      </c>
      <c r="M125" s="4">
        <v>393.87</v>
      </c>
      <c r="N125" s="4">
        <v>15756209.75</v>
      </c>
      <c r="O125" s="4">
        <v>861.75</v>
      </c>
      <c r="P125" s="4">
        <v>14047477.98</v>
      </c>
      <c r="Q125" s="4">
        <v>768.29</v>
      </c>
      <c r="R125" s="4">
        <v>19493266.030000001</v>
      </c>
      <c r="S125" s="4">
        <v>1066.1400000000001</v>
      </c>
      <c r="T125" s="4">
        <v>237705565.91999999</v>
      </c>
      <c r="U125" s="4">
        <v>13000.74</v>
      </c>
    </row>
    <row r="126" spans="2:21" ht="34.200000000000003" x14ac:dyDescent="0.3">
      <c r="B126" s="2" t="s">
        <v>397</v>
      </c>
      <c r="C126" s="2" t="s">
        <v>398</v>
      </c>
      <c r="D126" s="3">
        <v>583</v>
      </c>
      <c r="E126" s="4">
        <v>4194748.4400000004</v>
      </c>
      <c r="F126" s="4">
        <v>7195.11</v>
      </c>
      <c r="G126" s="4">
        <v>338240.7</v>
      </c>
      <c r="H126" s="4">
        <v>580.16999999999996</v>
      </c>
      <c r="I126" s="4">
        <v>439732.47</v>
      </c>
      <c r="K126" s="4">
        <v>754.26</v>
      </c>
      <c r="L126" s="4">
        <v>62629.25</v>
      </c>
      <c r="M126" s="4">
        <v>107.43</v>
      </c>
      <c r="N126" s="4">
        <v>1045318.43</v>
      </c>
      <c r="O126" s="4">
        <v>1793</v>
      </c>
      <c r="P126" s="4">
        <v>555664.51</v>
      </c>
      <c r="Q126" s="4">
        <v>953.11</v>
      </c>
      <c r="R126" s="4">
        <v>940873.77</v>
      </c>
      <c r="S126" s="4">
        <v>1613.85</v>
      </c>
      <c r="T126" s="4">
        <v>7577207.5700000003</v>
      </c>
      <c r="U126" s="4">
        <v>12996.93</v>
      </c>
    </row>
    <row r="127" spans="2:21" x14ac:dyDescent="0.3">
      <c r="B127" s="2" t="s">
        <v>47</v>
      </c>
      <c r="C127" s="2" t="s">
        <v>48</v>
      </c>
      <c r="D127" s="3">
        <v>3206</v>
      </c>
      <c r="E127" s="4">
        <v>25585031.879999999</v>
      </c>
      <c r="F127" s="4">
        <v>7980.36</v>
      </c>
      <c r="G127" s="4">
        <v>1574263.73</v>
      </c>
      <c r="H127" s="4">
        <v>491.04</v>
      </c>
      <c r="I127" s="4">
        <v>1968946.98</v>
      </c>
      <c r="K127" s="4">
        <v>614.14</v>
      </c>
      <c r="L127" s="4">
        <v>1397694.28</v>
      </c>
      <c r="M127" s="4">
        <v>435.96</v>
      </c>
      <c r="N127" s="4">
        <v>2995655.94</v>
      </c>
      <c r="O127" s="4">
        <v>934.39</v>
      </c>
      <c r="P127" s="4">
        <v>3905558.74</v>
      </c>
      <c r="Q127" s="4">
        <v>1218.2</v>
      </c>
      <c r="R127" s="4">
        <v>4144795.37</v>
      </c>
      <c r="S127" s="4">
        <v>1292.82</v>
      </c>
      <c r="T127" s="4">
        <v>41571946.920000002</v>
      </c>
      <c r="U127" s="4">
        <v>12966.91</v>
      </c>
    </row>
    <row r="128" spans="2:21" x14ac:dyDescent="0.3">
      <c r="B128" s="2" t="s">
        <v>239</v>
      </c>
      <c r="C128" s="2" t="s">
        <v>240</v>
      </c>
      <c r="D128" s="3">
        <v>2194</v>
      </c>
      <c r="E128" s="4">
        <v>18761965.010000002</v>
      </c>
      <c r="F128" s="4">
        <v>8551.49</v>
      </c>
      <c r="G128" s="4">
        <v>1475147.74</v>
      </c>
      <c r="H128" s="4">
        <v>672.36</v>
      </c>
      <c r="I128" s="4">
        <v>1412016.31</v>
      </c>
      <c r="K128" s="4">
        <v>643.58000000000004</v>
      </c>
      <c r="L128" s="4">
        <v>1118195.78</v>
      </c>
      <c r="M128" s="4">
        <v>509.66</v>
      </c>
      <c r="N128" s="4">
        <v>1558582.91</v>
      </c>
      <c r="O128" s="4">
        <v>710.38</v>
      </c>
      <c r="P128" s="4">
        <v>2032234.09</v>
      </c>
      <c r="Q128" s="4">
        <v>926.27</v>
      </c>
      <c r="R128" s="4">
        <v>2026305.52</v>
      </c>
      <c r="S128" s="4">
        <v>923.57</v>
      </c>
      <c r="T128" s="4">
        <v>28384447.359999999</v>
      </c>
      <c r="U128" s="4">
        <v>12937.31</v>
      </c>
    </row>
    <row r="129" spans="2:21" x14ac:dyDescent="0.3">
      <c r="B129" s="2" t="s">
        <v>143</v>
      </c>
      <c r="C129" s="2" t="s">
        <v>144</v>
      </c>
      <c r="D129" s="3">
        <v>4159</v>
      </c>
      <c r="E129" s="4">
        <v>34269335.560000002</v>
      </c>
      <c r="F129" s="4">
        <v>8239.7999999999993</v>
      </c>
      <c r="G129" s="4">
        <v>2422241.9300000002</v>
      </c>
      <c r="H129" s="4">
        <v>582.41</v>
      </c>
      <c r="I129" s="4">
        <v>3598230.76</v>
      </c>
      <c r="K129" s="4">
        <v>865.17</v>
      </c>
      <c r="L129" s="4">
        <v>1871142.2</v>
      </c>
      <c r="M129" s="4">
        <v>449.9</v>
      </c>
      <c r="N129" s="4">
        <v>3006285.33</v>
      </c>
      <c r="O129" s="4">
        <v>722.84</v>
      </c>
      <c r="P129" s="4">
        <v>3676409.02</v>
      </c>
      <c r="Q129" s="4">
        <v>883.96</v>
      </c>
      <c r="R129" s="4">
        <v>4878695.46</v>
      </c>
      <c r="S129" s="4">
        <v>1173.05</v>
      </c>
      <c r="T129" s="4">
        <v>53722340.259999998</v>
      </c>
      <c r="U129" s="4">
        <v>12917.13</v>
      </c>
    </row>
    <row r="130" spans="2:21" x14ac:dyDescent="0.3">
      <c r="B130" s="2" t="s">
        <v>111</v>
      </c>
      <c r="C130" s="2" t="s">
        <v>112</v>
      </c>
      <c r="D130" s="3">
        <v>2714</v>
      </c>
      <c r="E130" s="4">
        <v>23889455.829999998</v>
      </c>
      <c r="F130" s="4">
        <v>8802.31</v>
      </c>
      <c r="G130" s="4">
        <v>2177378.7599999998</v>
      </c>
      <c r="H130" s="4">
        <v>802.28</v>
      </c>
      <c r="I130" s="4">
        <v>1971192.87</v>
      </c>
      <c r="K130" s="4">
        <v>726.31</v>
      </c>
      <c r="L130" s="4">
        <v>1028707.46</v>
      </c>
      <c r="M130" s="4">
        <v>379.04</v>
      </c>
      <c r="N130" s="4">
        <v>1644630.72</v>
      </c>
      <c r="O130" s="4">
        <v>605.98</v>
      </c>
      <c r="P130" s="4">
        <v>2267682.16</v>
      </c>
      <c r="Q130" s="4">
        <v>835.55</v>
      </c>
      <c r="R130" s="4">
        <v>2070112.07</v>
      </c>
      <c r="S130" s="4">
        <v>762.75</v>
      </c>
      <c r="T130" s="4">
        <v>35049159.869999997</v>
      </c>
      <c r="U130" s="4">
        <v>12914.22</v>
      </c>
    </row>
    <row r="131" spans="2:21" x14ac:dyDescent="0.3">
      <c r="B131" s="2" t="s">
        <v>459</v>
      </c>
      <c r="C131" s="2" t="s">
        <v>460</v>
      </c>
      <c r="D131" s="3">
        <v>6633</v>
      </c>
      <c r="E131" s="4">
        <v>56489918.740000002</v>
      </c>
      <c r="F131" s="4">
        <v>8516.5</v>
      </c>
      <c r="G131" s="4">
        <v>5641253.9400000004</v>
      </c>
      <c r="H131" s="4">
        <v>850.48</v>
      </c>
      <c r="I131" s="4">
        <v>3065604</v>
      </c>
      <c r="K131" s="4">
        <v>462.17</v>
      </c>
      <c r="L131" s="4">
        <v>3132888.55</v>
      </c>
      <c r="M131" s="4">
        <v>472.32</v>
      </c>
      <c r="N131" s="4">
        <v>5023096.55</v>
      </c>
      <c r="O131" s="4">
        <v>757.29</v>
      </c>
      <c r="P131" s="4">
        <v>4042201.28</v>
      </c>
      <c r="Q131" s="4">
        <v>609.41</v>
      </c>
      <c r="R131" s="4">
        <v>8199799.4800000004</v>
      </c>
      <c r="S131" s="4">
        <v>1236.21</v>
      </c>
      <c r="T131" s="4">
        <v>85594762.540000007</v>
      </c>
      <c r="U131" s="4">
        <v>12904.38</v>
      </c>
    </row>
    <row r="132" spans="2:21" x14ac:dyDescent="0.3">
      <c r="B132" s="2" t="s">
        <v>469</v>
      </c>
      <c r="C132" s="2" t="s">
        <v>470</v>
      </c>
      <c r="D132" s="3">
        <v>2260</v>
      </c>
      <c r="E132" s="4">
        <v>18453467.739999998</v>
      </c>
      <c r="F132" s="4">
        <v>8165.25</v>
      </c>
      <c r="G132" s="4">
        <v>1994240.21</v>
      </c>
      <c r="H132" s="4">
        <v>882.41</v>
      </c>
      <c r="I132" s="4">
        <v>1809898.49</v>
      </c>
      <c r="K132" s="4">
        <v>800.84</v>
      </c>
      <c r="L132" s="4">
        <v>1416817.62</v>
      </c>
      <c r="M132" s="4">
        <v>626.91</v>
      </c>
      <c r="N132" s="4">
        <v>1921577.06</v>
      </c>
      <c r="O132" s="4">
        <v>850.26</v>
      </c>
      <c r="P132" s="4">
        <v>974480.12</v>
      </c>
      <c r="Q132" s="4">
        <v>431.19</v>
      </c>
      <c r="R132" s="4">
        <v>2585971.61</v>
      </c>
      <c r="S132" s="4">
        <v>1144.24</v>
      </c>
      <c r="T132" s="4">
        <v>29156452.850000001</v>
      </c>
      <c r="U132" s="4">
        <v>12901.1</v>
      </c>
    </row>
    <row r="133" spans="2:21" ht="34.200000000000003" x14ac:dyDescent="0.3">
      <c r="B133" s="2" t="s">
        <v>443</v>
      </c>
      <c r="C133" s="2" t="s">
        <v>444</v>
      </c>
      <c r="D133" s="3">
        <v>286</v>
      </c>
      <c r="E133" s="4">
        <v>1882481.99</v>
      </c>
      <c r="F133" s="4">
        <v>6582.1</v>
      </c>
      <c r="G133" s="4">
        <v>216029.23</v>
      </c>
      <c r="H133" s="4">
        <v>755.35</v>
      </c>
      <c r="I133" s="5"/>
      <c r="K133" s="5"/>
      <c r="L133" s="4">
        <v>55456.32</v>
      </c>
      <c r="M133" s="4">
        <v>193.9</v>
      </c>
      <c r="N133" s="4">
        <v>1022437.4</v>
      </c>
      <c r="O133" s="4">
        <v>3574.96</v>
      </c>
      <c r="P133" s="5"/>
      <c r="Q133" s="5"/>
      <c r="R133" s="4">
        <v>503558.97</v>
      </c>
      <c r="S133" s="4">
        <v>1760.7</v>
      </c>
      <c r="T133" s="4">
        <v>3679963.91</v>
      </c>
      <c r="U133" s="4">
        <v>12867.01</v>
      </c>
    </row>
    <row r="134" spans="2:21" x14ac:dyDescent="0.3">
      <c r="B134" s="2" t="s">
        <v>251</v>
      </c>
      <c r="C134" s="2" t="s">
        <v>252</v>
      </c>
      <c r="D134" s="3">
        <v>7748</v>
      </c>
      <c r="E134" s="4">
        <v>66045688.600000001</v>
      </c>
      <c r="F134" s="4">
        <v>8524.2199999999993</v>
      </c>
      <c r="G134" s="4">
        <v>3947442.93</v>
      </c>
      <c r="H134" s="4">
        <v>509.48</v>
      </c>
      <c r="I134" s="4">
        <v>4262315.9400000004</v>
      </c>
      <c r="K134" s="4">
        <v>550.12</v>
      </c>
      <c r="L134" s="4">
        <v>2873384.03</v>
      </c>
      <c r="M134" s="4">
        <v>370.85</v>
      </c>
      <c r="N134" s="4">
        <v>5322447.26</v>
      </c>
      <c r="O134" s="4">
        <v>686.94</v>
      </c>
      <c r="P134" s="4">
        <v>5720555.0099999998</v>
      </c>
      <c r="Q134" s="4">
        <v>738.33</v>
      </c>
      <c r="R134" s="4">
        <v>11116746.960000001</v>
      </c>
      <c r="S134" s="4">
        <v>1434.79</v>
      </c>
      <c r="T134" s="4">
        <v>99288580.730000004</v>
      </c>
      <c r="U134" s="4">
        <v>12814.73</v>
      </c>
    </row>
    <row r="135" spans="2:21" x14ac:dyDescent="0.3">
      <c r="B135" s="2" t="s">
        <v>461</v>
      </c>
      <c r="C135" s="2" t="s">
        <v>462</v>
      </c>
      <c r="D135" s="3">
        <v>1873</v>
      </c>
      <c r="E135" s="4">
        <v>14955296.720000001</v>
      </c>
      <c r="F135" s="4">
        <v>7984.68</v>
      </c>
      <c r="G135" s="4">
        <v>1538958.03</v>
      </c>
      <c r="H135" s="4">
        <v>821.65</v>
      </c>
      <c r="I135" s="4">
        <v>1157221.43</v>
      </c>
      <c r="K135" s="4">
        <v>617.84</v>
      </c>
      <c r="L135" s="4">
        <v>1724028.16</v>
      </c>
      <c r="M135" s="4">
        <v>920.46</v>
      </c>
      <c r="N135" s="4">
        <v>1688360.63</v>
      </c>
      <c r="O135" s="4">
        <v>901.42</v>
      </c>
      <c r="P135" s="4">
        <v>1088526.92</v>
      </c>
      <c r="Q135" s="4">
        <v>581.16999999999996</v>
      </c>
      <c r="R135" s="4">
        <v>1843226.46</v>
      </c>
      <c r="S135" s="4">
        <v>984.1</v>
      </c>
      <c r="T135" s="4">
        <v>23995618.350000001</v>
      </c>
      <c r="U135" s="4">
        <v>12811.32</v>
      </c>
    </row>
    <row r="136" spans="2:21" x14ac:dyDescent="0.3">
      <c r="B136" s="2" t="s">
        <v>457</v>
      </c>
      <c r="C136" s="2" t="s">
        <v>458</v>
      </c>
      <c r="D136" s="3">
        <v>1332</v>
      </c>
      <c r="E136" s="4">
        <v>11687635.26</v>
      </c>
      <c r="F136" s="4">
        <v>8774.5</v>
      </c>
      <c r="G136" s="4">
        <v>548147.35</v>
      </c>
      <c r="H136" s="4">
        <v>411.52</v>
      </c>
      <c r="I136" s="4">
        <v>1108748.52</v>
      </c>
      <c r="K136" s="4">
        <v>832.39</v>
      </c>
      <c r="L136" s="4">
        <v>708713.42</v>
      </c>
      <c r="M136" s="4">
        <v>532.07000000000005</v>
      </c>
      <c r="N136" s="4">
        <v>1126907.3799999999</v>
      </c>
      <c r="O136" s="4">
        <v>846.03</v>
      </c>
      <c r="P136" s="4">
        <v>662166.26</v>
      </c>
      <c r="Q136" s="4">
        <v>497.12</v>
      </c>
      <c r="R136" s="4">
        <v>1212726.54</v>
      </c>
      <c r="S136" s="4">
        <v>910.46</v>
      </c>
      <c r="T136" s="4">
        <v>17055044.73</v>
      </c>
      <c r="U136" s="4">
        <v>12804.09</v>
      </c>
    </row>
    <row r="137" spans="2:21" x14ac:dyDescent="0.3">
      <c r="B137" s="2" t="s">
        <v>213</v>
      </c>
      <c r="C137" s="2" t="s">
        <v>214</v>
      </c>
      <c r="D137" s="3">
        <v>1234</v>
      </c>
      <c r="E137" s="4">
        <v>9127449.0099999998</v>
      </c>
      <c r="F137" s="4">
        <v>7396.64</v>
      </c>
      <c r="G137" s="4">
        <v>492677.45</v>
      </c>
      <c r="H137" s="4">
        <v>399.25</v>
      </c>
      <c r="I137" s="4">
        <v>711021.61</v>
      </c>
      <c r="K137" s="4">
        <v>576.19000000000005</v>
      </c>
      <c r="L137" s="4">
        <v>1119652.4099999999</v>
      </c>
      <c r="M137" s="4">
        <v>907.34</v>
      </c>
      <c r="N137" s="4">
        <v>1072088.77</v>
      </c>
      <c r="O137" s="4">
        <v>868.79</v>
      </c>
      <c r="P137" s="4">
        <v>1476811.55</v>
      </c>
      <c r="Q137" s="4">
        <v>1196.77</v>
      </c>
      <c r="R137" s="4">
        <v>1777148.39</v>
      </c>
      <c r="S137" s="4">
        <v>1440.15</v>
      </c>
      <c r="T137" s="4">
        <v>15776849.189999999</v>
      </c>
      <c r="U137" s="4">
        <v>12785.13</v>
      </c>
    </row>
    <row r="138" spans="2:21" ht="34.200000000000003" x14ac:dyDescent="0.3">
      <c r="B138" s="2" t="s">
        <v>371</v>
      </c>
      <c r="C138" s="2" t="s">
        <v>372</v>
      </c>
      <c r="D138" s="3">
        <v>343</v>
      </c>
      <c r="E138" s="4">
        <v>3408501.4</v>
      </c>
      <c r="F138" s="4">
        <v>9937.32</v>
      </c>
      <c r="G138" s="4">
        <v>388499.96</v>
      </c>
      <c r="H138" s="4">
        <v>1132.6500000000001</v>
      </c>
      <c r="I138" s="4">
        <v>498352.84</v>
      </c>
      <c r="K138" s="4">
        <v>1452.92</v>
      </c>
      <c r="L138" s="4">
        <v>423215.79</v>
      </c>
      <c r="M138" s="4">
        <v>1233.8699999999999</v>
      </c>
      <c r="N138" s="4">
        <v>282331.57</v>
      </c>
      <c r="O138" s="4">
        <v>823.12</v>
      </c>
      <c r="P138" s="4">
        <v>65273.7</v>
      </c>
      <c r="Q138" s="4">
        <v>190.3</v>
      </c>
      <c r="R138" s="4">
        <v>-683473</v>
      </c>
      <c r="S138" s="4">
        <v>-1992.63</v>
      </c>
      <c r="T138" s="4">
        <v>4382702.26</v>
      </c>
      <c r="U138" s="4">
        <v>12777.55</v>
      </c>
    </row>
    <row r="139" spans="2:21" x14ac:dyDescent="0.3">
      <c r="B139" s="2" t="s">
        <v>329</v>
      </c>
      <c r="C139" s="2" t="s">
        <v>330</v>
      </c>
      <c r="D139" s="3">
        <v>3751</v>
      </c>
      <c r="E139" s="4">
        <v>32162881.010000002</v>
      </c>
      <c r="F139" s="4">
        <v>8574.48</v>
      </c>
      <c r="G139" s="4">
        <v>2115073.38</v>
      </c>
      <c r="H139" s="4">
        <v>563.87</v>
      </c>
      <c r="I139" s="4">
        <v>2303509.48</v>
      </c>
      <c r="K139" s="4">
        <v>614.11</v>
      </c>
      <c r="L139" s="4">
        <v>1656976.67</v>
      </c>
      <c r="M139" s="4">
        <v>441.74</v>
      </c>
      <c r="N139" s="4">
        <v>3320848.57</v>
      </c>
      <c r="O139" s="4">
        <v>885.32</v>
      </c>
      <c r="P139" s="4">
        <v>2566188.87</v>
      </c>
      <c r="Q139" s="4">
        <v>684.13</v>
      </c>
      <c r="R139" s="4">
        <v>3768806.68</v>
      </c>
      <c r="S139" s="4">
        <v>1004.75</v>
      </c>
      <c r="T139" s="4">
        <v>47894284.659999996</v>
      </c>
      <c r="U139" s="4">
        <v>12768.4</v>
      </c>
    </row>
    <row r="140" spans="2:21" x14ac:dyDescent="0.3">
      <c r="B140" s="2" t="s">
        <v>233</v>
      </c>
      <c r="C140" s="2" t="s">
        <v>234</v>
      </c>
      <c r="D140" s="3">
        <v>29127</v>
      </c>
      <c r="E140" s="4">
        <v>232043613.00999999</v>
      </c>
      <c r="F140" s="4">
        <v>7966.62</v>
      </c>
      <c r="G140" s="4">
        <v>20815238.73</v>
      </c>
      <c r="H140" s="4">
        <v>714.64</v>
      </c>
      <c r="I140" s="4">
        <v>21570491.960000001</v>
      </c>
      <c r="K140" s="4">
        <v>740.57</v>
      </c>
      <c r="L140" s="4">
        <v>26104880.620000001</v>
      </c>
      <c r="M140" s="4">
        <v>896.24</v>
      </c>
      <c r="N140" s="4">
        <v>22251342.420000002</v>
      </c>
      <c r="O140" s="4">
        <v>763.94</v>
      </c>
      <c r="P140" s="4">
        <v>16722802.1</v>
      </c>
      <c r="Q140" s="4">
        <v>574.13</v>
      </c>
      <c r="R140" s="4">
        <v>32178898.899999999</v>
      </c>
      <c r="S140" s="4">
        <v>1104.78</v>
      </c>
      <c r="T140" s="4">
        <v>371687267.74000001</v>
      </c>
      <c r="U140" s="4">
        <v>12760.92</v>
      </c>
    </row>
    <row r="141" spans="2:21" x14ac:dyDescent="0.3">
      <c r="B141" s="2" t="s">
        <v>211</v>
      </c>
      <c r="C141" s="2" t="s">
        <v>212</v>
      </c>
      <c r="D141" s="3">
        <v>5008</v>
      </c>
      <c r="E141" s="4">
        <v>41262815.770000003</v>
      </c>
      <c r="F141" s="4">
        <v>8239.3799999999992</v>
      </c>
      <c r="G141" s="4">
        <v>4970084.8499999996</v>
      </c>
      <c r="H141" s="4">
        <v>992.43</v>
      </c>
      <c r="I141" s="4">
        <v>2147085.37</v>
      </c>
      <c r="K141" s="4">
        <v>428.73</v>
      </c>
      <c r="L141" s="4">
        <v>3330040.19</v>
      </c>
      <c r="M141" s="4">
        <v>664.94</v>
      </c>
      <c r="N141" s="4">
        <v>4136737.63</v>
      </c>
      <c r="O141" s="4">
        <v>826.03</v>
      </c>
      <c r="P141" s="4">
        <v>3829184.04</v>
      </c>
      <c r="Q141" s="4">
        <v>764.61</v>
      </c>
      <c r="R141" s="4">
        <v>4149707.03</v>
      </c>
      <c r="S141" s="4">
        <v>828.62</v>
      </c>
      <c r="T141" s="4">
        <v>63825654.880000003</v>
      </c>
      <c r="U141" s="4">
        <v>12744.74</v>
      </c>
    </row>
    <row r="142" spans="2:21" x14ac:dyDescent="0.3">
      <c r="B142" s="2" t="s">
        <v>127</v>
      </c>
      <c r="C142" s="2" t="s">
        <v>128</v>
      </c>
      <c r="D142" s="3">
        <v>3877</v>
      </c>
      <c r="E142" s="4">
        <v>32924983.899999999</v>
      </c>
      <c r="F142" s="4">
        <v>8492.39</v>
      </c>
      <c r="G142" s="4">
        <v>2738602.82</v>
      </c>
      <c r="H142" s="4">
        <v>706.37</v>
      </c>
      <c r="I142" s="4">
        <v>2073135.48</v>
      </c>
      <c r="K142" s="4">
        <v>534.73</v>
      </c>
      <c r="L142" s="4">
        <v>3135695</v>
      </c>
      <c r="M142" s="4">
        <v>808.79</v>
      </c>
      <c r="N142" s="4">
        <v>2792753.03</v>
      </c>
      <c r="O142" s="4">
        <v>720.34</v>
      </c>
      <c r="P142" s="4">
        <v>2381135.4700000002</v>
      </c>
      <c r="Q142" s="4">
        <v>614.16999999999996</v>
      </c>
      <c r="R142" s="4">
        <v>3256866.26</v>
      </c>
      <c r="S142" s="4">
        <v>840.05</v>
      </c>
      <c r="T142" s="4">
        <v>49303171.960000001</v>
      </c>
      <c r="U142" s="4">
        <v>12716.84</v>
      </c>
    </row>
    <row r="143" spans="2:21" ht="34.200000000000003" x14ac:dyDescent="0.3">
      <c r="B143" s="2" t="s">
        <v>395</v>
      </c>
      <c r="C143" s="2" t="s">
        <v>396</v>
      </c>
      <c r="D143" s="3">
        <v>194</v>
      </c>
      <c r="E143" s="4">
        <v>1792336</v>
      </c>
      <c r="F143" s="4">
        <v>9238.85</v>
      </c>
      <c r="G143" s="4">
        <v>37327</v>
      </c>
      <c r="H143" s="4">
        <v>192.41</v>
      </c>
      <c r="I143" s="4">
        <v>10255</v>
      </c>
      <c r="K143" s="4">
        <v>52.86</v>
      </c>
      <c r="L143" s="4">
        <v>39143</v>
      </c>
      <c r="M143" s="4">
        <v>201.77</v>
      </c>
      <c r="N143" s="4">
        <v>379130</v>
      </c>
      <c r="O143" s="4">
        <v>1954.28</v>
      </c>
      <c r="P143" s="4">
        <v>1190</v>
      </c>
      <c r="Q143" s="4">
        <v>6.13</v>
      </c>
      <c r="R143" s="4">
        <v>206877</v>
      </c>
      <c r="S143" s="4">
        <v>1066.3800000000001</v>
      </c>
      <c r="T143" s="4">
        <v>2466258</v>
      </c>
      <c r="U143" s="4">
        <v>12712.68</v>
      </c>
    </row>
    <row r="144" spans="2:21" x14ac:dyDescent="0.3">
      <c r="B144" s="2" t="s">
        <v>303</v>
      </c>
      <c r="C144" s="2" t="s">
        <v>304</v>
      </c>
      <c r="D144" s="3">
        <v>11915</v>
      </c>
      <c r="E144" s="4">
        <v>90113064.099999994</v>
      </c>
      <c r="F144" s="4">
        <v>7562.99</v>
      </c>
      <c r="G144" s="4">
        <v>10223717.609999999</v>
      </c>
      <c r="H144" s="4">
        <v>858.05</v>
      </c>
      <c r="I144" s="4">
        <v>9687758.3300000001</v>
      </c>
      <c r="K144" s="4">
        <v>813.07</v>
      </c>
      <c r="L144" s="4">
        <v>5628648.4299999997</v>
      </c>
      <c r="M144" s="4">
        <v>472.4</v>
      </c>
      <c r="N144" s="4">
        <v>10206043.949999999</v>
      </c>
      <c r="O144" s="4">
        <v>856.57</v>
      </c>
      <c r="P144" s="4">
        <v>11096983.810000001</v>
      </c>
      <c r="Q144" s="4">
        <v>931.35</v>
      </c>
      <c r="R144" s="4">
        <v>14097038.039999999</v>
      </c>
      <c r="S144" s="4">
        <v>1183.1300000000001</v>
      </c>
      <c r="T144" s="4">
        <v>151053254.27000001</v>
      </c>
      <c r="U144" s="4">
        <v>12677.56</v>
      </c>
    </row>
    <row r="145" spans="2:21" x14ac:dyDescent="0.3">
      <c r="B145" s="2" t="s">
        <v>33</v>
      </c>
      <c r="C145" s="2" t="s">
        <v>34</v>
      </c>
      <c r="D145" s="3">
        <v>2874</v>
      </c>
      <c r="E145" s="4">
        <v>23458518.309999999</v>
      </c>
      <c r="F145" s="4">
        <v>8162.32</v>
      </c>
      <c r="G145" s="4">
        <v>1601556.65</v>
      </c>
      <c r="H145" s="4">
        <v>557.26</v>
      </c>
      <c r="I145" s="4">
        <v>2014001.68</v>
      </c>
      <c r="K145" s="4">
        <v>700.77</v>
      </c>
      <c r="L145" s="4">
        <v>1854317.22</v>
      </c>
      <c r="M145" s="4">
        <v>645.20000000000005</v>
      </c>
      <c r="N145" s="4">
        <v>1962815.42</v>
      </c>
      <c r="O145" s="4">
        <v>682.96</v>
      </c>
      <c r="P145" s="4">
        <v>2656897.14</v>
      </c>
      <c r="Q145" s="4">
        <v>924.46</v>
      </c>
      <c r="R145" s="4">
        <v>2741503.62</v>
      </c>
      <c r="S145" s="4">
        <v>953.9</v>
      </c>
      <c r="T145" s="4">
        <v>36289610.039999999</v>
      </c>
      <c r="U145" s="4">
        <v>12626.87</v>
      </c>
    </row>
    <row r="146" spans="2:21" x14ac:dyDescent="0.3">
      <c r="B146" s="2" t="s">
        <v>207</v>
      </c>
      <c r="C146" s="2" t="s">
        <v>208</v>
      </c>
      <c r="D146" s="3">
        <v>3743</v>
      </c>
      <c r="E146" s="4">
        <v>29281285.239999998</v>
      </c>
      <c r="F146" s="4">
        <v>7822.95</v>
      </c>
      <c r="G146" s="4">
        <v>3309793.3</v>
      </c>
      <c r="H146" s="4">
        <v>884.26</v>
      </c>
      <c r="I146" s="4">
        <v>3101253.31</v>
      </c>
      <c r="K146" s="4">
        <v>828.55</v>
      </c>
      <c r="L146" s="4">
        <v>1593676.63</v>
      </c>
      <c r="M146" s="4">
        <v>425.78</v>
      </c>
      <c r="N146" s="4">
        <v>2893455.57</v>
      </c>
      <c r="O146" s="4">
        <v>773.03</v>
      </c>
      <c r="P146" s="4">
        <v>2757014.78</v>
      </c>
      <c r="Q146" s="4">
        <v>736.58</v>
      </c>
      <c r="R146" s="4">
        <v>4252026.7300000004</v>
      </c>
      <c r="S146" s="4">
        <v>1135.99</v>
      </c>
      <c r="T146" s="4">
        <v>47188505.560000002</v>
      </c>
      <c r="U146" s="4">
        <v>12607.14</v>
      </c>
    </row>
    <row r="147" spans="2:21" x14ac:dyDescent="0.3">
      <c r="B147" s="2" t="s">
        <v>229</v>
      </c>
      <c r="C147" s="2" t="s">
        <v>230</v>
      </c>
      <c r="D147" s="3">
        <v>3465</v>
      </c>
      <c r="E147" s="4">
        <v>28034734.609999999</v>
      </c>
      <c r="F147" s="4">
        <v>8090.83</v>
      </c>
      <c r="G147" s="4">
        <v>2470570.9900000002</v>
      </c>
      <c r="H147" s="4">
        <v>713.01</v>
      </c>
      <c r="I147" s="4">
        <v>1481560.43</v>
      </c>
      <c r="K147" s="4">
        <v>427.58</v>
      </c>
      <c r="L147" s="4">
        <v>3084890.6</v>
      </c>
      <c r="M147" s="4">
        <v>890.3</v>
      </c>
      <c r="N147" s="4">
        <v>2325942.5</v>
      </c>
      <c r="O147" s="4">
        <v>671.27</v>
      </c>
      <c r="P147" s="4">
        <v>2926063.48</v>
      </c>
      <c r="Q147" s="4">
        <v>844.46</v>
      </c>
      <c r="R147" s="4">
        <v>3337643.06</v>
      </c>
      <c r="S147" s="4">
        <v>963.24</v>
      </c>
      <c r="T147" s="4">
        <v>43661405.670000002</v>
      </c>
      <c r="U147" s="4">
        <v>12600.69</v>
      </c>
    </row>
    <row r="148" spans="2:21" x14ac:dyDescent="0.3">
      <c r="B148" s="2" t="s">
        <v>363</v>
      </c>
      <c r="C148" s="2" t="s">
        <v>364</v>
      </c>
      <c r="D148" s="3">
        <v>8411</v>
      </c>
      <c r="E148" s="4">
        <v>66456460.189999998</v>
      </c>
      <c r="F148" s="4">
        <v>7901.14</v>
      </c>
      <c r="G148" s="4">
        <v>5516828.54</v>
      </c>
      <c r="H148" s="4">
        <v>655.91</v>
      </c>
      <c r="I148" s="4">
        <v>3285839.18</v>
      </c>
      <c r="K148" s="4">
        <v>390.66</v>
      </c>
      <c r="L148" s="4">
        <v>8391047.8100000005</v>
      </c>
      <c r="M148" s="4">
        <v>997.63</v>
      </c>
      <c r="N148" s="4">
        <v>7214325.6600000001</v>
      </c>
      <c r="O148" s="4">
        <v>857.73</v>
      </c>
      <c r="P148" s="4">
        <v>4570100.8099999996</v>
      </c>
      <c r="Q148" s="4">
        <v>543.35</v>
      </c>
      <c r="R148" s="4">
        <v>10416932.73</v>
      </c>
      <c r="S148" s="4">
        <v>1238.49</v>
      </c>
      <c r="T148" s="4">
        <v>105851534.92</v>
      </c>
      <c r="U148" s="4">
        <v>12584.91</v>
      </c>
    </row>
    <row r="149" spans="2:21" ht="34.200000000000003" x14ac:dyDescent="0.3">
      <c r="B149" s="2" t="s">
        <v>429</v>
      </c>
      <c r="C149" s="2" t="s">
        <v>430</v>
      </c>
      <c r="D149" s="3">
        <v>418</v>
      </c>
      <c r="E149" s="4">
        <v>3148902.93</v>
      </c>
      <c r="F149" s="4">
        <v>7533.26</v>
      </c>
      <c r="G149" s="4">
        <v>186132.7</v>
      </c>
      <c r="H149" s="4">
        <v>445.29</v>
      </c>
      <c r="I149" s="4">
        <v>244027.26</v>
      </c>
      <c r="K149" s="4">
        <v>583.79999999999995</v>
      </c>
      <c r="L149" s="4">
        <v>5016.71</v>
      </c>
      <c r="M149" s="4">
        <v>12</v>
      </c>
      <c r="N149" s="4">
        <v>587937.07999999996</v>
      </c>
      <c r="O149" s="4">
        <v>1406.55</v>
      </c>
      <c r="P149" s="4">
        <v>197430.79</v>
      </c>
      <c r="Q149" s="4">
        <v>472.32</v>
      </c>
      <c r="R149" s="4">
        <v>870915.35</v>
      </c>
      <c r="S149" s="4">
        <v>2083.5300000000002</v>
      </c>
      <c r="T149" s="4">
        <v>5240362.82</v>
      </c>
      <c r="U149" s="4">
        <v>12536.75</v>
      </c>
    </row>
    <row r="150" spans="2:21" x14ac:dyDescent="0.3">
      <c r="B150" s="2" t="s">
        <v>225</v>
      </c>
      <c r="C150" s="2" t="s">
        <v>226</v>
      </c>
      <c r="D150" s="3">
        <v>4355</v>
      </c>
      <c r="E150" s="4">
        <v>35750339.659999996</v>
      </c>
      <c r="F150" s="4">
        <v>8209.0300000000007</v>
      </c>
      <c r="G150" s="4">
        <v>2004231.1</v>
      </c>
      <c r="H150" s="4">
        <v>460.21</v>
      </c>
      <c r="I150" s="4">
        <v>2555808.77</v>
      </c>
      <c r="K150" s="4">
        <v>586.87</v>
      </c>
      <c r="L150" s="4">
        <v>2212394.7200000002</v>
      </c>
      <c r="M150" s="4">
        <v>508.01</v>
      </c>
      <c r="N150" s="4">
        <v>2444877.16</v>
      </c>
      <c r="O150" s="4">
        <v>561.4</v>
      </c>
      <c r="P150" s="4">
        <v>4348747.3099999996</v>
      </c>
      <c r="Q150" s="4">
        <v>998.56</v>
      </c>
      <c r="R150" s="4">
        <v>5109096.55</v>
      </c>
      <c r="S150" s="4">
        <v>1173.1600000000001</v>
      </c>
      <c r="T150" s="4">
        <v>54425495.270000003</v>
      </c>
      <c r="U150" s="4">
        <v>12497.24</v>
      </c>
    </row>
    <row r="151" spans="2:21" x14ac:dyDescent="0.3">
      <c r="B151" s="2" t="s">
        <v>189</v>
      </c>
      <c r="C151" s="2" t="s">
        <v>190</v>
      </c>
      <c r="D151" s="3">
        <v>4928</v>
      </c>
      <c r="E151" s="4">
        <v>39695247.939999998</v>
      </c>
      <c r="F151" s="4">
        <v>8055.04</v>
      </c>
      <c r="G151" s="4">
        <v>2695902.9</v>
      </c>
      <c r="H151" s="4">
        <v>547.05999999999995</v>
      </c>
      <c r="I151" s="4">
        <v>4150080.49</v>
      </c>
      <c r="K151" s="4">
        <v>842.14</v>
      </c>
      <c r="L151" s="4">
        <v>1510557.88</v>
      </c>
      <c r="M151" s="4">
        <v>306.52999999999997</v>
      </c>
      <c r="N151" s="4">
        <v>3787050.64</v>
      </c>
      <c r="O151" s="4">
        <v>768.48</v>
      </c>
      <c r="P151" s="4">
        <v>4569003.18</v>
      </c>
      <c r="Q151" s="4">
        <v>927.15</v>
      </c>
      <c r="R151" s="4">
        <v>5174204.62</v>
      </c>
      <c r="S151" s="4">
        <v>1049.96</v>
      </c>
      <c r="T151" s="4">
        <v>61582047.649999999</v>
      </c>
      <c r="U151" s="4">
        <v>12496.36</v>
      </c>
    </row>
    <row r="152" spans="2:21" x14ac:dyDescent="0.3">
      <c r="B152" s="2" t="s">
        <v>345</v>
      </c>
      <c r="C152" s="2" t="s">
        <v>346</v>
      </c>
      <c r="D152" s="3">
        <v>5987</v>
      </c>
      <c r="E152" s="4">
        <v>50332844.149999999</v>
      </c>
      <c r="F152" s="4">
        <v>8407.02</v>
      </c>
      <c r="G152" s="4">
        <v>3470267.51</v>
      </c>
      <c r="H152" s="4">
        <v>579.63</v>
      </c>
      <c r="I152" s="4">
        <v>1489961.55</v>
      </c>
      <c r="K152" s="4">
        <v>248.87</v>
      </c>
      <c r="L152" s="4">
        <v>5239274.84</v>
      </c>
      <c r="M152" s="4">
        <v>875.11</v>
      </c>
      <c r="N152" s="4">
        <v>4874312.3499999996</v>
      </c>
      <c r="O152" s="4">
        <v>814.15</v>
      </c>
      <c r="P152" s="4">
        <v>2676334.11</v>
      </c>
      <c r="Q152" s="4">
        <v>447.02</v>
      </c>
      <c r="R152" s="4">
        <v>6682234.5</v>
      </c>
      <c r="S152" s="4">
        <v>1116.1199999999999</v>
      </c>
      <c r="T152" s="4">
        <v>74765229.010000005</v>
      </c>
      <c r="U152" s="4">
        <v>12487.92</v>
      </c>
    </row>
    <row r="153" spans="2:21" x14ac:dyDescent="0.3">
      <c r="B153" s="2" t="s">
        <v>193</v>
      </c>
      <c r="C153" s="2" t="s">
        <v>194</v>
      </c>
      <c r="D153" s="3">
        <v>1655</v>
      </c>
      <c r="E153" s="4">
        <v>12318140</v>
      </c>
      <c r="F153" s="4">
        <v>7442.98</v>
      </c>
      <c r="G153" s="4">
        <v>1340830.54</v>
      </c>
      <c r="H153" s="4">
        <v>810.17</v>
      </c>
      <c r="I153" s="4">
        <v>1240004.58</v>
      </c>
      <c r="K153" s="4">
        <v>749.25</v>
      </c>
      <c r="L153" s="4">
        <v>923849.96</v>
      </c>
      <c r="M153" s="4">
        <v>558.22</v>
      </c>
      <c r="N153" s="4">
        <v>1222235.23</v>
      </c>
      <c r="O153" s="4">
        <v>738.51</v>
      </c>
      <c r="P153" s="4">
        <v>1443366.1</v>
      </c>
      <c r="Q153" s="4">
        <v>872.12</v>
      </c>
      <c r="R153" s="4">
        <v>2115821.23</v>
      </c>
      <c r="S153" s="4">
        <v>1278.44</v>
      </c>
      <c r="T153" s="4">
        <v>20604247.640000001</v>
      </c>
      <c r="U153" s="4">
        <v>12449.69</v>
      </c>
    </row>
    <row r="154" spans="2:21" x14ac:dyDescent="0.3">
      <c r="B154" s="2" t="s">
        <v>323</v>
      </c>
      <c r="C154" s="2" t="s">
        <v>324</v>
      </c>
      <c r="D154" s="3">
        <v>4958</v>
      </c>
      <c r="E154" s="4">
        <v>39729420.159999996</v>
      </c>
      <c r="F154" s="4">
        <v>8013.19</v>
      </c>
      <c r="G154" s="4">
        <v>2606379.0299999998</v>
      </c>
      <c r="H154" s="4">
        <v>525.69000000000005</v>
      </c>
      <c r="I154" s="4">
        <v>4782177.7</v>
      </c>
      <c r="K154" s="4">
        <v>964.54</v>
      </c>
      <c r="L154" s="4">
        <v>2417499.83</v>
      </c>
      <c r="M154" s="4">
        <v>487.6</v>
      </c>
      <c r="N154" s="4">
        <v>3208831.91</v>
      </c>
      <c r="O154" s="4">
        <v>647.20000000000005</v>
      </c>
      <c r="P154" s="4">
        <v>3551393.5</v>
      </c>
      <c r="Q154" s="4">
        <v>716.3</v>
      </c>
      <c r="R154" s="4">
        <v>5384753.6500000004</v>
      </c>
      <c r="S154" s="4">
        <v>1086.07</v>
      </c>
      <c r="T154" s="4">
        <v>61680455.780000001</v>
      </c>
      <c r="U154" s="4">
        <v>12440.59</v>
      </c>
    </row>
    <row r="155" spans="2:21" x14ac:dyDescent="0.3">
      <c r="B155" s="2" t="s">
        <v>355</v>
      </c>
      <c r="C155" s="2" t="s">
        <v>356</v>
      </c>
      <c r="D155" s="3">
        <v>1757</v>
      </c>
      <c r="E155" s="4">
        <v>14361033.9</v>
      </c>
      <c r="F155" s="4">
        <v>8173.61</v>
      </c>
      <c r="G155" s="4">
        <v>1480813.46</v>
      </c>
      <c r="H155" s="4">
        <v>842.81</v>
      </c>
      <c r="I155" s="4">
        <v>1265403.1599999999</v>
      </c>
      <c r="K155" s="4">
        <v>720.21</v>
      </c>
      <c r="L155" s="4">
        <v>783925.39</v>
      </c>
      <c r="M155" s="4">
        <v>446.17</v>
      </c>
      <c r="N155" s="4">
        <v>1424718.98</v>
      </c>
      <c r="O155" s="4">
        <v>810.88</v>
      </c>
      <c r="P155" s="4">
        <v>599442.99</v>
      </c>
      <c r="Q155" s="4">
        <v>341.17</v>
      </c>
      <c r="R155" s="4">
        <v>1893652.68</v>
      </c>
      <c r="S155" s="4">
        <v>1077.78</v>
      </c>
      <c r="T155" s="4">
        <v>21808990.559999999</v>
      </c>
      <c r="U155" s="4">
        <v>12412.63</v>
      </c>
    </row>
    <row r="156" spans="2:21" ht="34.200000000000003" x14ac:dyDescent="0.3">
      <c r="B156" s="2" t="s">
        <v>411</v>
      </c>
      <c r="C156" s="2" t="s">
        <v>412</v>
      </c>
      <c r="D156" s="3">
        <v>422</v>
      </c>
      <c r="E156" s="4">
        <v>3754524.72</v>
      </c>
      <c r="F156" s="4">
        <v>8896.98</v>
      </c>
      <c r="G156" s="4">
        <v>248120.2</v>
      </c>
      <c r="H156" s="4">
        <v>587.96</v>
      </c>
      <c r="I156" s="4">
        <v>271258.12</v>
      </c>
      <c r="K156" s="4">
        <v>642.79</v>
      </c>
      <c r="L156" s="4">
        <v>75069.119999999995</v>
      </c>
      <c r="M156" s="4">
        <v>177.89</v>
      </c>
      <c r="N156" s="4">
        <v>495811.33</v>
      </c>
      <c r="O156" s="4">
        <v>1174.9100000000001</v>
      </c>
      <c r="P156" s="5"/>
      <c r="Q156" s="5"/>
      <c r="R156" s="4">
        <v>389771.48</v>
      </c>
      <c r="S156" s="4">
        <v>923.63</v>
      </c>
      <c r="T156" s="4">
        <v>5234554.97</v>
      </c>
      <c r="U156" s="4">
        <v>12404.16</v>
      </c>
    </row>
    <row r="157" spans="2:21" x14ac:dyDescent="0.3">
      <c r="B157" s="2" t="s">
        <v>165</v>
      </c>
      <c r="C157" s="2" t="s">
        <v>166</v>
      </c>
      <c r="D157" s="3">
        <v>5417</v>
      </c>
      <c r="E157" s="4">
        <v>40855061.369999997</v>
      </c>
      <c r="F157" s="4">
        <v>7542.01</v>
      </c>
      <c r="G157" s="4">
        <v>3201601.9</v>
      </c>
      <c r="H157" s="4">
        <v>591.03</v>
      </c>
      <c r="I157" s="4">
        <v>3529120.31</v>
      </c>
      <c r="K157" s="4">
        <v>651.49</v>
      </c>
      <c r="L157" s="4">
        <v>3812848.02</v>
      </c>
      <c r="M157" s="4">
        <v>703.87</v>
      </c>
      <c r="N157" s="4">
        <v>4104051.2</v>
      </c>
      <c r="O157" s="4">
        <v>757.62</v>
      </c>
      <c r="P157" s="4">
        <v>6244108.3799999999</v>
      </c>
      <c r="Q157" s="4">
        <v>1152.69</v>
      </c>
      <c r="R157" s="4">
        <v>5257580.3600000003</v>
      </c>
      <c r="S157" s="4">
        <v>970.57</v>
      </c>
      <c r="T157" s="4">
        <v>67004371.539999999</v>
      </c>
      <c r="U157" s="4">
        <v>12369.28</v>
      </c>
    </row>
    <row r="158" spans="2:21" x14ac:dyDescent="0.3">
      <c r="B158" s="2" t="s">
        <v>89</v>
      </c>
      <c r="C158" s="2" t="s">
        <v>90</v>
      </c>
      <c r="D158" s="3">
        <v>7299</v>
      </c>
      <c r="E158" s="4">
        <v>55772653.990000002</v>
      </c>
      <c r="F158" s="4">
        <v>7641.14</v>
      </c>
      <c r="G158" s="4">
        <v>6365910.5999999996</v>
      </c>
      <c r="H158" s="4">
        <v>872.16</v>
      </c>
      <c r="I158" s="4">
        <v>6848704.0899999999</v>
      </c>
      <c r="K158" s="4">
        <v>938.31</v>
      </c>
      <c r="L158" s="4">
        <v>2973888.18</v>
      </c>
      <c r="M158" s="4">
        <v>407.44</v>
      </c>
      <c r="N158" s="4">
        <v>4674140.53</v>
      </c>
      <c r="O158" s="4">
        <v>640.38</v>
      </c>
      <c r="P158" s="4">
        <v>6350643.4699999997</v>
      </c>
      <c r="Q158" s="4">
        <v>870.07</v>
      </c>
      <c r="R158" s="4">
        <v>7294545.9100000001</v>
      </c>
      <c r="S158" s="4">
        <v>999.39</v>
      </c>
      <c r="T158" s="4">
        <v>90280486.769999996</v>
      </c>
      <c r="U158" s="4">
        <v>12368.89</v>
      </c>
    </row>
    <row r="159" spans="2:21" x14ac:dyDescent="0.3">
      <c r="B159" s="2" t="s">
        <v>169</v>
      </c>
      <c r="C159" s="2" t="s">
        <v>170</v>
      </c>
      <c r="D159" s="3">
        <v>2069</v>
      </c>
      <c r="E159" s="4">
        <v>15832014.369999999</v>
      </c>
      <c r="F159" s="4">
        <v>7652.01</v>
      </c>
      <c r="G159" s="4">
        <v>889355.47</v>
      </c>
      <c r="H159" s="4">
        <v>429.85</v>
      </c>
      <c r="I159" s="4">
        <v>1085073.9199999999</v>
      </c>
      <c r="K159" s="4">
        <v>524.44000000000005</v>
      </c>
      <c r="L159" s="4">
        <v>1725276.46</v>
      </c>
      <c r="M159" s="4">
        <v>833.87</v>
      </c>
      <c r="N159" s="4">
        <v>2045568.42</v>
      </c>
      <c r="O159" s="4">
        <v>988.67</v>
      </c>
      <c r="P159" s="4">
        <v>1189501.3400000001</v>
      </c>
      <c r="Q159" s="4">
        <v>574.91999999999996</v>
      </c>
      <c r="R159" s="4">
        <v>2782336.59</v>
      </c>
      <c r="S159" s="4">
        <v>1344.77</v>
      </c>
      <c r="T159" s="4">
        <v>25549126.57</v>
      </c>
      <c r="U159" s="4">
        <v>12348.53</v>
      </c>
    </row>
    <row r="160" spans="2:21" x14ac:dyDescent="0.3">
      <c r="B160" s="2" t="s">
        <v>73</v>
      </c>
      <c r="C160" s="2" t="s">
        <v>74</v>
      </c>
      <c r="D160" s="3">
        <v>951</v>
      </c>
      <c r="E160" s="4">
        <v>6026757.6299999999</v>
      </c>
      <c r="F160" s="4">
        <v>6337.28</v>
      </c>
      <c r="G160" s="4">
        <v>893777.73</v>
      </c>
      <c r="H160" s="4">
        <v>939.83</v>
      </c>
      <c r="I160" s="4">
        <v>923800.2</v>
      </c>
      <c r="K160" s="4">
        <v>971.4</v>
      </c>
      <c r="L160" s="4">
        <v>713992.72</v>
      </c>
      <c r="M160" s="4">
        <v>750.78</v>
      </c>
      <c r="N160" s="4">
        <v>805900.02</v>
      </c>
      <c r="O160" s="4">
        <v>847.42</v>
      </c>
      <c r="P160" s="4">
        <v>576170.49</v>
      </c>
      <c r="Q160" s="4">
        <v>605.86</v>
      </c>
      <c r="R160" s="4">
        <v>1801779.73</v>
      </c>
      <c r="S160" s="4">
        <v>1894.62</v>
      </c>
      <c r="T160" s="4">
        <v>11742178.52</v>
      </c>
      <c r="U160" s="4">
        <v>12347.19</v>
      </c>
    </row>
    <row r="161" spans="2:21" x14ac:dyDescent="0.3">
      <c r="B161" s="2" t="s">
        <v>241</v>
      </c>
      <c r="C161" s="2" t="s">
        <v>242</v>
      </c>
      <c r="D161" s="3">
        <v>31634</v>
      </c>
      <c r="E161" s="4">
        <v>262856031.74000001</v>
      </c>
      <c r="F161" s="4">
        <v>8309.2900000000009</v>
      </c>
      <c r="G161" s="4">
        <v>17406732.77</v>
      </c>
      <c r="H161" s="4">
        <v>550.25</v>
      </c>
      <c r="I161" s="4">
        <v>29876480.129999999</v>
      </c>
      <c r="K161" s="4">
        <v>944.44</v>
      </c>
      <c r="L161" s="4">
        <v>11701922.640000001</v>
      </c>
      <c r="M161" s="4">
        <v>369.92</v>
      </c>
      <c r="N161" s="4">
        <v>21859221.510000002</v>
      </c>
      <c r="O161" s="4">
        <v>691</v>
      </c>
      <c r="P161" s="4">
        <v>23485324.34</v>
      </c>
      <c r="Q161" s="4">
        <v>742.41</v>
      </c>
      <c r="R161" s="4">
        <v>23235975.719999999</v>
      </c>
      <c r="S161" s="4">
        <v>734.53</v>
      </c>
      <c r="T161" s="4">
        <v>390421688.85000002</v>
      </c>
      <c r="U161" s="4">
        <v>12341.84</v>
      </c>
    </row>
    <row r="162" spans="2:21" x14ac:dyDescent="0.3">
      <c r="B162" s="2" t="s">
        <v>45</v>
      </c>
      <c r="C162" s="2" t="s">
        <v>46</v>
      </c>
      <c r="D162" s="3">
        <v>2458</v>
      </c>
      <c r="E162" s="4">
        <v>20216815.530000001</v>
      </c>
      <c r="F162" s="4">
        <v>8224.9</v>
      </c>
      <c r="G162" s="4">
        <v>1409594.47</v>
      </c>
      <c r="H162" s="4">
        <v>573.47</v>
      </c>
      <c r="I162" s="4">
        <v>829270.73</v>
      </c>
      <c r="K162" s="4">
        <v>337.38</v>
      </c>
      <c r="L162" s="4">
        <v>1562520.8</v>
      </c>
      <c r="M162" s="4">
        <v>635.69000000000005</v>
      </c>
      <c r="N162" s="4">
        <v>1904502.62</v>
      </c>
      <c r="O162" s="4">
        <v>774.82</v>
      </c>
      <c r="P162" s="4">
        <v>2127315.5699999998</v>
      </c>
      <c r="Q162" s="4">
        <v>865.47</v>
      </c>
      <c r="R162" s="4">
        <v>2156392.63</v>
      </c>
      <c r="S162" s="4">
        <v>877.3</v>
      </c>
      <c r="T162" s="4">
        <v>30206412.350000001</v>
      </c>
      <c r="U162" s="4">
        <v>12289.03</v>
      </c>
    </row>
    <row r="163" spans="2:21" x14ac:dyDescent="0.3">
      <c r="B163" s="2" t="s">
        <v>195</v>
      </c>
      <c r="C163" s="2" t="s">
        <v>196</v>
      </c>
      <c r="D163" s="3">
        <v>6177</v>
      </c>
      <c r="E163" s="4">
        <v>49183906.939999998</v>
      </c>
      <c r="F163" s="4">
        <v>7962.43</v>
      </c>
      <c r="G163" s="4">
        <v>4763430.8099999996</v>
      </c>
      <c r="H163" s="4">
        <v>771.16</v>
      </c>
      <c r="I163" s="4">
        <v>2124894.0699999998</v>
      </c>
      <c r="K163" s="4">
        <v>344</v>
      </c>
      <c r="L163" s="4">
        <v>4478240.28</v>
      </c>
      <c r="M163" s="4">
        <v>724.99</v>
      </c>
      <c r="N163" s="4">
        <v>4257011.76</v>
      </c>
      <c r="O163" s="4">
        <v>689.17</v>
      </c>
      <c r="P163" s="4">
        <v>5130880.43</v>
      </c>
      <c r="Q163" s="4">
        <v>830.64</v>
      </c>
      <c r="R163" s="4">
        <v>5945352.9699999997</v>
      </c>
      <c r="S163" s="4">
        <v>962.5</v>
      </c>
      <c r="T163" s="4">
        <v>75883717.260000005</v>
      </c>
      <c r="U163" s="4">
        <v>12284.89</v>
      </c>
    </row>
    <row r="164" spans="2:21" x14ac:dyDescent="0.3">
      <c r="B164" s="2" t="s">
        <v>65</v>
      </c>
      <c r="C164" s="2" t="s">
        <v>66</v>
      </c>
      <c r="D164" s="3">
        <v>15574</v>
      </c>
      <c r="E164" s="4">
        <v>126948622.34999999</v>
      </c>
      <c r="F164" s="4">
        <v>8151.32</v>
      </c>
      <c r="G164" s="4">
        <v>8247554.8099999996</v>
      </c>
      <c r="H164" s="4">
        <v>529.57000000000005</v>
      </c>
      <c r="I164" s="4">
        <v>9117035.9000000004</v>
      </c>
      <c r="K164" s="4">
        <v>585.4</v>
      </c>
      <c r="L164" s="4">
        <v>6105653.21</v>
      </c>
      <c r="M164" s="4">
        <v>392.04</v>
      </c>
      <c r="N164" s="4">
        <v>12296011.109999999</v>
      </c>
      <c r="O164" s="4">
        <v>789.52</v>
      </c>
      <c r="P164" s="4">
        <v>11832684.390000001</v>
      </c>
      <c r="Q164" s="4">
        <v>759.77</v>
      </c>
      <c r="R164" s="4">
        <v>16511839.880000001</v>
      </c>
      <c r="S164" s="4">
        <v>1060.22</v>
      </c>
      <c r="T164" s="4">
        <v>191059401.65000001</v>
      </c>
      <c r="U164" s="4">
        <v>12267.84</v>
      </c>
    </row>
    <row r="165" spans="2:21" x14ac:dyDescent="0.3">
      <c r="B165" s="2" t="s">
        <v>275</v>
      </c>
      <c r="C165" s="2" t="s">
        <v>276</v>
      </c>
      <c r="D165" s="3">
        <v>3693</v>
      </c>
      <c r="E165" s="4">
        <v>29122441.370000001</v>
      </c>
      <c r="F165" s="4">
        <v>7885.85</v>
      </c>
      <c r="G165" s="4">
        <v>2338392.9300000002</v>
      </c>
      <c r="H165" s="4">
        <v>633.20000000000005</v>
      </c>
      <c r="I165" s="4">
        <v>2459380.31</v>
      </c>
      <c r="K165" s="4">
        <v>665.96</v>
      </c>
      <c r="L165" s="4">
        <v>2365133.59</v>
      </c>
      <c r="M165" s="4">
        <v>640.44000000000005</v>
      </c>
      <c r="N165" s="4">
        <v>2532940.96</v>
      </c>
      <c r="O165" s="4">
        <v>685.88</v>
      </c>
      <c r="P165" s="4">
        <v>2315941.86</v>
      </c>
      <c r="Q165" s="4">
        <v>627.12</v>
      </c>
      <c r="R165" s="4">
        <v>4134303.47</v>
      </c>
      <c r="S165" s="4">
        <v>1119.5</v>
      </c>
      <c r="T165" s="4">
        <v>45268534.490000002</v>
      </c>
      <c r="U165" s="4">
        <v>12257.95</v>
      </c>
    </row>
    <row r="166" spans="2:21" x14ac:dyDescent="0.3">
      <c r="B166" s="2" t="s">
        <v>467</v>
      </c>
      <c r="C166" s="2" t="s">
        <v>468</v>
      </c>
      <c r="D166" s="3">
        <v>8044</v>
      </c>
      <c r="E166" s="4">
        <v>62125655.270000003</v>
      </c>
      <c r="F166" s="4">
        <v>7723.23</v>
      </c>
      <c r="G166" s="4">
        <v>5575964.8300000001</v>
      </c>
      <c r="H166" s="4">
        <v>693.18</v>
      </c>
      <c r="I166" s="4">
        <v>6916259.9699999997</v>
      </c>
      <c r="K166" s="4">
        <v>859.8</v>
      </c>
      <c r="L166" s="4">
        <v>2867459.72</v>
      </c>
      <c r="M166" s="4">
        <v>356.47</v>
      </c>
      <c r="N166" s="4">
        <v>6069924.8399999999</v>
      </c>
      <c r="O166" s="4">
        <v>754.59</v>
      </c>
      <c r="P166" s="4">
        <v>4015608.6</v>
      </c>
      <c r="Q166" s="4">
        <v>499.21</v>
      </c>
      <c r="R166" s="4">
        <v>10749519.5</v>
      </c>
      <c r="S166" s="4">
        <v>1336.34</v>
      </c>
      <c r="T166" s="4">
        <v>98320392.730000004</v>
      </c>
      <c r="U166" s="4">
        <v>12222.82</v>
      </c>
    </row>
    <row r="167" spans="2:21" x14ac:dyDescent="0.3">
      <c r="B167" s="2" t="s">
        <v>155</v>
      </c>
      <c r="C167" s="2" t="s">
        <v>156</v>
      </c>
      <c r="D167" s="3">
        <v>190327</v>
      </c>
      <c r="E167" s="4">
        <v>1534427054.24</v>
      </c>
      <c r="F167" s="4">
        <v>8062.06</v>
      </c>
      <c r="G167" s="4">
        <v>82154907.340000004</v>
      </c>
      <c r="H167" s="4">
        <v>431.65</v>
      </c>
      <c r="I167" s="4">
        <v>103769465.8</v>
      </c>
      <c r="K167" s="4">
        <v>545.22</v>
      </c>
      <c r="L167" s="4">
        <v>127583999.54000001</v>
      </c>
      <c r="M167" s="4">
        <v>670.34</v>
      </c>
      <c r="N167" s="4">
        <v>163939647.86000001</v>
      </c>
      <c r="O167" s="4">
        <v>861.36</v>
      </c>
      <c r="P167" s="4">
        <v>146041824.88999999</v>
      </c>
      <c r="Q167" s="4">
        <v>767.32</v>
      </c>
      <c r="R167" s="4">
        <v>159618944.81999999</v>
      </c>
      <c r="S167" s="4">
        <v>838.66</v>
      </c>
      <c r="T167" s="4">
        <v>2317535844.4899998</v>
      </c>
      <c r="U167" s="4">
        <v>12176.61</v>
      </c>
    </row>
    <row r="168" spans="2:21" x14ac:dyDescent="0.3">
      <c r="B168" s="2" t="s">
        <v>149</v>
      </c>
      <c r="C168" s="2" t="s">
        <v>150</v>
      </c>
      <c r="D168" s="3">
        <v>6221</v>
      </c>
      <c r="E168" s="4">
        <v>47749347.990000002</v>
      </c>
      <c r="F168" s="4">
        <v>7675.51</v>
      </c>
      <c r="G168" s="4">
        <v>3245225.51</v>
      </c>
      <c r="H168" s="4">
        <v>521.66</v>
      </c>
      <c r="I168" s="4">
        <v>4041220.79</v>
      </c>
      <c r="K168" s="4">
        <v>649.61</v>
      </c>
      <c r="L168" s="4">
        <v>3162145.99</v>
      </c>
      <c r="M168" s="4">
        <v>508.3</v>
      </c>
      <c r="N168" s="4">
        <v>5291468.8600000003</v>
      </c>
      <c r="O168" s="4">
        <v>850.58</v>
      </c>
      <c r="P168" s="4">
        <v>4564777.87</v>
      </c>
      <c r="Q168" s="4">
        <v>733.77</v>
      </c>
      <c r="R168" s="4">
        <v>7688927.3799999999</v>
      </c>
      <c r="S168" s="4">
        <v>1235.96</v>
      </c>
      <c r="T168" s="4">
        <v>75743114.390000001</v>
      </c>
      <c r="U168" s="4">
        <v>12175.39</v>
      </c>
    </row>
    <row r="169" spans="2:21" x14ac:dyDescent="0.3">
      <c r="B169" s="2" t="s">
        <v>179</v>
      </c>
      <c r="C169" s="2" t="s">
        <v>180</v>
      </c>
      <c r="D169" s="3">
        <v>2507</v>
      </c>
      <c r="E169" s="4">
        <v>18483294.25</v>
      </c>
      <c r="F169" s="4">
        <v>7372.67</v>
      </c>
      <c r="G169" s="4">
        <v>2005165.01</v>
      </c>
      <c r="H169" s="4">
        <v>799.83</v>
      </c>
      <c r="I169" s="4">
        <v>1486806.13</v>
      </c>
      <c r="K169" s="4">
        <v>593.05999999999995</v>
      </c>
      <c r="L169" s="4">
        <v>1722968.73</v>
      </c>
      <c r="M169" s="4">
        <v>687.26</v>
      </c>
      <c r="N169" s="4">
        <v>1640890.43</v>
      </c>
      <c r="O169" s="4">
        <v>654.52</v>
      </c>
      <c r="P169" s="4">
        <v>2454075.2400000002</v>
      </c>
      <c r="Q169" s="4">
        <v>978.89</v>
      </c>
      <c r="R169" s="4">
        <v>2726098.28</v>
      </c>
      <c r="S169" s="4">
        <v>1087.3900000000001</v>
      </c>
      <c r="T169" s="4">
        <v>30519298.07</v>
      </c>
      <c r="U169" s="4">
        <v>12173.62</v>
      </c>
    </row>
    <row r="170" spans="2:21" x14ac:dyDescent="0.3">
      <c r="B170" s="2" t="s">
        <v>41</v>
      </c>
      <c r="C170" s="2" t="s">
        <v>42</v>
      </c>
      <c r="D170" s="3">
        <v>2967</v>
      </c>
      <c r="E170" s="4">
        <v>23432908.390000001</v>
      </c>
      <c r="F170" s="4">
        <v>7897.85</v>
      </c>
      <c r="G170" s="4">
        <v>1515609.99</v>
      </c>
      <c r="H170" s="4">
        <v>510.82</v>
      </c>
      <c r="I170" s="4">
        <v>1563908.95</v>
      </c>
      <c r="K170" s="4">
        <v>527.1</v>
      </c>
      <c r="L170" s="4">
        <v>1828487.89</v>
      </c>
      <c r="M170" s="4">
        <v>616.27</v>
      </c>
      <c r="N170" s="4">
        <v>1838916.07</v>
      </c>
      <c r="O170" s="4">
        <v>619.79</v>
      </c>
      <c r="P170" s="4">
        <v>3520969.42</v>
      </c>
      <c r="Q170" s="4">
        <v>1186.71</v>
      </c>
      <c r="R170" s="4">
        <v>2340627.0099999998</v>
      </c>
      <c r="S170" s="4">
        <v>788.89</v>
      </c>
      <c r="T170" s="4">
        <v>36041427.719999999</v>
      </c>
      <c r="U170" s="4">
        <v>12147.43</v>
      </c>
    </row>
    <row r="171" spans="2:21" x14ac:dyDescent="0.3">
      <c r="B171" s="2" t="s">
        <v>107</v>
      </c>
      <c r="C171" s="2" t="s">
        <v>108</v>
      </c>
      <c r="D171" s="3">
        <v>4137</v>
      </c>
      <c r="E171" s="4">
        <v>30782421.190000001</v>
      </c>
      <c r="F171" s="4">
        <v>7440.76</v>
      </c>
      <c r="G171" s="4">
        <v>2579374.09</v>
      </c>
      <c r="H171" s="4">
        <v>623.49</v>
      </c>
      <c r="I171" s="4">
        <v>3286998.48</v>
      </c>
      <c r="K171" s="4">
        <v>794.54</v>
      </c>
      <c r="L171" s="4">
        <v>1465757.55</v>
      </c>
      <c r="M171" s="4">
        <v>354.3</v>
      </c>
      <c r="N171" s="4">
        <v>3013579.64</v>
      </c>
      <c r="O171" s="4">
        <v>728.45</v>
      </c>
      <c r="P171" s="4">
        <v>3866738.1</v>
      </c>
      <c r="Q171" s="4">
        <v>934.67</v>
      </c>
      <c r="R171" s="4">
        <v>5159394.84</v>
      </c>
      <c r="S171" s="4">
        <v>1247.1300000000001</v>
      </c>
      <c r="T171" s="4">
        <v>50154263.890000001</v>
      </c>
      <c r="U171" s="4">
        <v>12123.34</v>
      </c>
    </row>
    <row r="172" spans="2:21" x14ac:dyDescent="0.3">
      <c r="B172" s="2" t="s">
        <v>57</v>
      </c>
      <c r="C172" s="2" t="s">
        <v>58</v>
      </c>
      <c r="D172" s="3">
        <v>3407</v>
      </c>
      <c r="E172" s="4">
        <v>25550834.84</v>
      </c>
      <c r="F172" s="4">
        <v>7499.51</v>
      </c>
      <c r="G172" s="4">
        <v>3150248.17</v>
      </c>
      <c r="H172" s="4">
        <v>924.64</v>
      </c>
      <c r="I172" s="4">
        <v>2569905.2400000002</v>
      </c>
      <c r="K172" s="4">
        <v>754.3</v>
      </c>
      <c r="L172" s="4">
        <v>1895376.3</v>
      </c>
      <c r="M172" s="4">
        <v>556.32000000000005</v>
      </c>
      <c r="N172" s="4">
        <v>3202988.28</v>
      </c>
      <c r="O172" s="4">
        <v>940.12</v>
      </c>
      <c r="P172" s="4">
        <v>2445007.2200000002</v>
      </c>
      <c r="Q172" s="4">
        <v>717.64</v>
      </c>
      <c r="R172" s="4">
        <v>2436251.7400000002</v>
      </c>
      <c r="S172" s="4">
        <v>715.07</v>
      </c>
      <c r="T172" s="4">
        <v>41250611.789999999</v>
      </c>
      <c r="U172" s="4">
        <v>12107.6</v>
      </c>
    </row>
    <row r="173" spans="2:21" x14ac:dyDescent="0.3">
      <c r="B173" s="2" t="s">
        <v>151</v>
      </c>
      <c r="C173" s="2" t="s">
        <v>152</v>
      </c>
      <c r="D173" s="3">
        <v>4315</v>
      </c>
      <c r="E173" s="4">
        <v>35015696.759999998</v>
      </c>
      <c r="F173" s="4">
        <v>8114.88</v>
      </c>
      <c r="G173" s="4">
        <v>1925394.27</v>
      </c>
      <c r="H173" s="4">
        <v>446.21</v>
      </c>
      <c r="I173" s="4">
        <v>3603907.27</v>
      </c>
      <c r="K173" s="4">
        <v>835.2</v>
      </c>
      <c r="L173" s="4">
        <v>1434156.48</v>
      </c>
      <c r="M173" s="4">
        <v>332.37</v>
      </c>
      <c r="N173" s="4">
        <v>3380229.14</v>
      </c>
      <c r="O173" s="4">
        <v>783.37</v>
      </c>
      <c r="P173" s="4">
        <v>1984997.18</v>
      </c>
      <c r="Q173" s="4">
        <v>460.02</v>
      </c>
      <c r="R173" s="4">
        <v>4869222.55</v>
      </c>
      <c r="S173" s="4">
        <v>1128.44</v>
      </c>
      <c r="T173" s="4">
        <v>52213603.649999999</v>
      </c>
      <c r="U173" s="4">
        <v>12100.49</v>
      </c>
    </row>
    <row r="174" spans="2:21" x14ac:dyDescent="0.3">
      <c r="B174" s="2" t="s">
        <v>351</v>
      </c>
      <c r="C174" s="2" t="s">
        <v>352</v>
      </c>
      <c r="D174" s="3">
        <v>4481</v>
      </c>
      <c r="E174" s="4">
        <v>35860053.829999998</v>
      </c>
      <c r="F174" s="4">
        <v>8002.69</v>
      </c>
      <c r="G174" s="4">
        <v>3785821.88</v>
      </c>
      <c r="H174" s="4">
        <v>844.86</v>
      </c>
      <c r="I174" s="4">
        <v>2829160.98</v>
      </c>
      <c r="K174" s="4">
        <v>631.37</v>
      </c>
      <c r="L174" s="4">
        <v>2638836.21</v>
      </c>
      <c r="M174" s="4">
        <v>588.89</v>
      </c>
      <c r="N174" s="4">
        <v>2568557.96</v>
      </c>
      <c r="O174" s="4">
        <v>573.21</v>
      </c>
      <c r="P174" s="4">
        <v>2290864.36</v>
      </c>
      <c r="Q174" s="4">
        <v>511.24</v>
      </c>
      <c r="R174" s="4">
        <v>3971820.93</v>
      </c>
      <c r="S174" s="4">
        <v>886.37</v>
      </c>
      <c r="T174" s="4">
        <v>53945116.149999999</v>
      </c>
      <c r="U174" s="4">
        <v>12038.63</v>
      </c>
    </row>
    <row r="175" spans="2:21" x14ac:dyDescent="0.3">
      <c r="B175" s="2" t="s">
        <v>77</v>
      </c>
      <c r="C175" s="2" t="s">
        <v>78</v>
      </c>
      <c r="D175" s="3">
        <v>42828</v>
      </c>
      <c r="E175" s="4">
        <v>347895678.54000002</v>
      </c>
      <c r="F175" s="4">
        <v>8123.09</v>
      </c>
      <c r="G175" s="4">
        <v>29210267.449999999</v>
      </c>
      <c r="H175" s="4">
        <v>682.04</v>
      </c>
      <c r="I175" s="4">
        <v>30391417.809999999</v>
      </c>
      <c r="K175" s="4">
        <v>709.62</v>
      </c>
      <c r="L175" s="4">
        <v>12576058.390000001</v>
      </c>
      <c r="M175" s="4">
        <v>293.64</v>
      </c>
      <c r="N175" s="4">
        <v>29570756.859999999</v>
      </c>
      <c r="O175" s="4">
        <v>690.45</v>
      </c>
      <c r="P175" s="4">
        <v>27785035.18</v>
      </c>
      <c r="Q175" s="4">
        <v>648.76</v>
      </c>
      <c r="R175" s="4">
        <v>37842304.530000001</v>
      </c>
      <c r="S175" s="4">
        <v>883.59</v>
      </c>
      <c r="T175" s="4">
        <v>515271518.75999999</v>
      </c>
      <c r="U175" s="4">
        <v>12031.19</v>
      </c>
    </row>
    <row r="176" spans="2:21" ht="45.6" x14ac:dyDescent="0.3">
      <c r="B176" s="2" t="s">
        <v>407</v>
      </c>
      <c r="C176" s="2" t="s">
        <v>408</v>
      </c>
      <c r="D176" s="3">
        <v>463</v>
      </c>
      <c r="E176" s="4">
        <v>3326346.33</v>
      </c>
      <c r="F176" s="4">
        <v>7184.33</v>
      </c>
      <c r="G176" s="4">
        <v>340545.15</v>
      </c>
      <c r="H176" s="4">
        <v>735.52</v>
      </c>
      <c r="I176" s="4">
        <v>339939.24</v>
      </c>
      <c r="K176" s="4">
        <v>734.21</v>
      </c>
      <c r="L176" s="4">
        <v>276951.89</v>
      </c>
      <c r="M176" s="4">
        <v>598.16999999999996</v>
      </c>
      <c r="N176" s="4">
        <v>304849.32</v>
      </c>
      <c r="O176" s="4">
        <v>658.42</v>
      </c>
      <c r="P176" s="4">
        <v>364326.36</v>
      </c>
      <c r="Q176" s="4">
        <v>786.88</v>
      </c>
      <c r="R176" s="4">
        <v>616845.49</v>
      </c>
      <c r="S176" s="4">
        <v>1332.28</v>
      </c>
      <c r="T176" s="4">
        <v>5569803.7800000003</v>
      </c>
      <c r="U176" s="4">
        <v>12029.81</v>
      </c>
    </row>
    <row r="177" spans="2:24" x14ac:dyDescent="0.3">
      <c r="B177" s="2" t="s">
        <v>173</v>
      </c>
      <c r="C177" s="2" t="s">
        <v>174</v>
      </c>
      <c r="D177" s="3">
        <v>29904</v>
      </c>
      <c r="E177" s="4">
        <v>235717395.34999999</v>
      </c>
      <c r="F177" s="4">
        <v>7882.47</v>
      </c>
      <c r="G177" s="4">
        <v>22392714.859999999</v>
      </c>
      <c r="H177" s="4">
        <v>748.82</v>
      </c>
      <c r="I177" s="4">
        <v>17148674.23</v>
      </c>
      <c r="K177" s="4">
        <v>573.46</v>
      </c>
      <c r="L177" s="4">
        <v>14452979.310000001</v>
      </c>
      <c r="M177" s="4">
        <v>483.31</v>
      </c>
      <c r="N177" s="4">
        <v>25267378.98</v>
      </c>
      <c r="O177" s="4">
        <v>844.95</v>
      </c>
      <c r="P177" s="4">
        <v>15689202</v>
      </c>
      <c r="Q177" s="4">
        <v>524.65</v>
      </c>
      <c r="R177" s="4">
        <v>28032982.920000002</v>
      </c>
      <c r="S177" s="4">
        <v>937.43</v>
      </c>
      <c r="T177" s="4">
        <v>358701327.64999998</v>
      </c>
      <c r="U177" s="4">
        <v>11995.09</v>
      </c>
    </row>
    <row r="178" spans="2:24" x14ac:dyDescent="0.3">
      <c r="B178" s="2" t="s">
        <v>167</v>
      </c>
      <c r="C178" s="2" t="s">
        <v>168</v>
      </c>
      <c r="D178" s="3">
        <v>3563</v>
      </c>
      <c r="E178" s="4">
        <v>27197464.559999999</v>
      </c>
      <c r="F178" s="4">
        <v>7633.3</v>
      </c>
      <c r="G178" s="4">
        <v>2204811.17</v>
      </c>
      <c r="H178" s="4">
        <v>618.80999999999995</v>
      </c>
      <c r="I178" s="4">
        <v>2246259.92</v>
      </c>
      <c r="K178" s="4">
        <v>630.44000000000005</v>
      </c>
      <c r="L178" s="4">
        <v>1549299.83</v>
      </c>
      <c r="M178" s="4">
        <v>434.83</v>
      </c>
      <c r="N178" s="4">
        <v>2566315.16</v>
      </c>
      <c r="O178" s="4">
        <v>720.27</v>
      </c>
      <c r="P178" s="4">
        <v>2697881.83</v>
      </c>
      <c r="Q178" s="4">
        <v>757.19</v>
      </c>
      <c r="R178" s="4">
        <v>4248316.22</v>
      </c>
      <c r="S178" s="4">
        <v>1192.3399999999999</v>
      </c>
      <c r="T178" s="4">
        <v>42710348.689999998</v>
      </c>
      <c r="U178" s="4">
        <v>11987.18</v>
      </c>
    </row>
    <row r="179" spans="2:24" x14ac:dyDescent="0.3">
      <c r="B179" s="2" t="s">
        <v>117</v>
      </c>
      <c r="C179" s="2" t="s">
        <v>118</v>
      </c>
      <c r="D179" s="3">
        <v>26069</v>
      </c>
      <c r="E179" s="4">
        <v>205289314.87</v>
      </c>
      <c r="F179" s="4">
        <v>7874.84</v>
      </c>
      <c r="G179" s="4">
        <v>11346170.560000001</v>
      </c>
      <c r="H179" s="4">
        <v>435.24</v>
      </c>
      <c r="I179" s="4">
        <v>18195038.23</v>
      </c>
      <c r="K179" s="4">
        <v>697.96</v>
      </c>
      <c r="L179" s="4">
        <v>14530365.029999999</v>
      </c>
      <c r="M179" s="4">
        <v>557.38</v>
      </c>
      <c r="N179" s="4">
        <v>21753242.84</v>
      </c>
      <c r="O179" s="4">
        <v>834.45</v>
      </c>
      <c r="P179" s="4">
        <v>15285720.23</v>
      </c>
      <c r="Q179" s="4">
        <v>586.36</v>
      </c>
      <c r="R179" s="4">
        <v>25272922.850000001</v>
      </c>
      <c r="S179" s="4">
        <v>969.46</v>
      </c>
      <c r="T179" s="4">
        <v>311672774.61000001</v>
      </c>
      <c r="U179" s="4">
        <v>11955.69</v>
      </c>
    </row>
    <row r="180" spans="2:24" x14ac:dyDescent="0.3">
      <c r="B180" s="2" t="s">
        <v>243</v>
      </c>
      <c r="C180" s="2" t="s">
        <v>244</v>
      </c>
      <c r="D180" s="3">
        <v>3827</v>
      </c>
      <c r="E180" s="4">
        <v>28160949.579999998</v>
      </c>
      <c r="F180" s="4">
        <v>7358.49</v>
      </c>
      <c r="G180" s="4">
        <v>2602435.62</v>
      </c>
      <c r="H180" s="4">
        <v>680.02</v>
      </c>
      <c r="I180" s="4">
        <v>2525187.04</v>
      </c>
      <c r="K180" s="4">
        <v>659.83</v>
      </c>
      <c r="L180" s="4">
        <v>2610008.7599999998</v>
      </c>
      <c r="M180" s="4">
        <v>682</v>
      </c>
      <c r="N180" s="4">
        <v>2894333.02</v>
      </c>
      <c r="O180" s="4">
        <v>756.29</v>
      </c>
      <c r="P180" s="4">
        <v>3121605.92</v>
      </c>
      <c r="Q180" s="4">
        <v>815.68</v>
      </c>
      <c r="R180" s="4">
        <v>3717605.73</v>
      </c>
      <c r="S180" s="4">
        <v>971.42</v>
      </c>
      <c r="T180" s="4">
        <v>45632125.670000002</v>
      </c>
      <c r="U180" s="4">
        <v>11923.73</v>
      </c>
    </row>
    <row r="181" spans="2:24" x14ac:dyDescent="0.3">
      <c r="B181" s="2" t="s">
        <v>267</v>
      </c>
      <c r="C181" s="2" t="s">
        <v>268</v>
      </c>
      <c r="D181" s="3">
        <v>1175</v>
      </c>
      <c r="E181" s="4">
        <v>9292565.3800000008</v>
      </c>
      <c r="F181" s="4">
        <v>7908.57</v>
      </c>
      <c r="G181" s="4">
        <v>586225.79</v>
      </c>
      <c r="H181" s="4">
        <v>498.92</v>
      </c>
      <c r="I181" s="4">
        <v>545058.31000000006</v>
      </c>
      <c r="K181" s="4">
        <v>463.88</v>
      </c>
      <c r="L181" s="4">
        <v>938620.29</v>
      </c>
      <c r="M181" s="4">
        <v>798.83</v>
      </c>
      <c r="N181" s="4">
        <v>889012.35</v>
      </c>
      <c r="O181" s="4">
        <v>756.61</v>
      </c>
      <c r="P181" s="4">
        <v>519829.6</v>
      </c>
      <c r="Q181" s="4">
        <v>442.41</v>
      </c>
      <c r="R181" s="4">
        <v>1237813.27</v>
      </c>
      <c r="S181" s="4">
        <v>1053.46</v>
      </c>
      <c r="T181" s="4">
        <v>14009124.99</v>
      </c>
      <c r="U181" s="4">
        <v>11922.68</v>
      </c>
    </row>
    <row r="182" spans="2:24" x14ac:dyDescent="0.3">
      <c r="B182" s="2" t="s">
        <v>247</v>
      </c>
      <c r="C182" s="2" t="s">
        <v>248</v>
      </c>
      <c r="D182" s="3">
        <v>3526</v>
      </c>
      <c r="E182" s="4">
        <v>27125481.440000001</v>
      </c>
      <c r="F182" s="4">
        <v>7692.99</v>
      </c>
      <c r="G182" s="4">
        <v>3074876.78</v>
      </c>
      <c r="H182" s="4">
        <v>872.06</v>
      </c>
      <c r="I182" s="4">
        <v>2220297.25</v>
      </c>
      <c r="K182" s="4">
        <v>629.69000000000005</v>
      </c>
      <c r="L182" s="4">
        <v>1572408.48</v>
      </c>
      <c r="M182" s="4">
        <v>445.95</v>
      </c>
      <c r="N182" s="4">
        <v>2759920.23</v>
      </c>
      <c r="O182" s="4">
        <v>782.73</v>
      </c>
      <c r="P182" s="4">
        <v>2213695.61</v>
      </c>
      <c r="Q182" s="4">
        <v>627.82000000000005</v>
      </c>
      <c r="R182" s="4">
        <v>3054347.01</v>
      </c>
      <c r="S182" s="4">
        <v>866.24</v>
      </c>
      <c r="T182" s="4">
        <v>42021026.799999997</v>
      </c>
      <c r="U182" s="4">
        <v>11917.48</v>
      </c>
    </row>
    <row r="183" spans="2:24" ht="34.200000000000003" x14ac:dyDescent="0.3">
      <c r="B183" s="2" t="s">
        <v>447</v>
      </c>
      <c r="C183" s="2" t="s">
        <v>448</v>
      </c>
      <c r="D183" s="3">
        <v>655</v>
      </c>
      <c r="E183" s="4">
        <v>3723201.44</v>
      </c>
      <c r="F183" s="4">
        <v>5684.28</v>
      </c>
      <c r="G183" s="4">
        <v>544975.96</v>
      </c>
      <c r="H183" s="4">
        <v>832.02</v>
      </c>
      <c r="I183" s="4">
        <v>18247.5</v>
      </c>
      <c r="K183" s="4">
        <v>27.86</v>
      </c>
      <c r="L183" s="4">
        <v>382293.87</v>
      </c>
      <c r="M183" s="4">
        <v>583.65</v>
      </c>
      <c r="N183" s="4">
        <v>2518244.63</v>
      </c>
      <c r="O183" s="4">
        <v>3844.65</v>
      </c>
      <c r="P183" s="5"/>
      <c r="Q183" s="5"/>
      <c r="R183" s="4">
        <v>612936.85</v>
      </c>
      <c r="S183" s="4">
        <v>935.78</v>
      </c>
      <c r="T183" s="4">
        <v>7799900.25</v>
      </c>
      <c r="U183" s="4">
        <v>11908.24</v>
      </c>
    </row>
    <row r="184" spans="2:24" x14ac:dyDescent="0.3">
      <c r="B184" s="2" t="s">
        <v>331</v>
      </c>
      <c r="C184" s="2" t="s">
        <v>332</v>
      </c>
      <c r="D184" s="3">
        <v>12423</v>
      </c>
      <c r="E184" s="4">
        <v>98055499.200000003</v>
      </c>
      <c r="F184" s="4">
        <v>7893.06</v>
      </c>
      <c r="G184" s="4">
        <v>7409517.2599999998</v>
      </c>
      <c r="H184" s="4">
        <v>596.44000000000005</v>
      </c>
      <c r="I184" s="4">
        <v>7677111.8899999997</v>
      </c>
      <c r="K184" s="4">
        <v>617.98</v>
      </c>
      <c r="L184" s="4">
        <v>6192494.6699999999</v>
      </c>
      <c r="M184" s="4">
        <v>498.47</v>
      </c>
      <c r="N184" s="4">
        <v>10707427.800000001</v>
      </c>
      <c r="O184" s="4">
        <v>861.9</v>
      </c>
      <c r="P184" s="4">
        <v>6665815.1500000004</v>
      </c>
      <c r="Q184" s="4">
        <v>536.57000000000005</v>
      </c>
      <c r="R184" s="4">
        <v>10670751.98</v>
      </c>
      <c r="S184" s="4">
        <v>858.95</v>
      </c>
      <c r="T184" s="4">
        <v>147378617.94999999</v>
      </c>
      <c r="U184" s="4">
        <v>11863.37</v>
      </c>
    </row>
    <row r="185" spans="2:24" x14ac:dyDescent="0.3">
      <c r="B185" s="20" t="s">
        <v>97</v>
      </c>
      <c r="C185" s="20" t="s">
        <v>98</v>
      </c>
      <c r="D185" s="21">
        <v>22811</v>
      </c>
      <c r="E185" s="22">
        <v>182886685.22999999</v>
      </c>
      <c r="F185" s="22">
        <v>8017.48</v>
      </c>
      <c r="G185" s="22">
        <v>13087950.710000001</v>
      </c>
      <c r="H185" s="22">
        <v>573.76</v>
      </c>
      <c r="I185" s="22">
        <v>8380200.5700000003</v>
      </c>
      <c r="J185" s="23"/>
      <c r="K185" s="22">
        <v>367.38</v>
      </c>
      <c r="L185" s="22">
        <v>7032351.8499999996</v>
      </c>
      <c r="M185" s="22">
        <v>308.29000000000002</v>
      </c>
      <c r="N185" s="22">
        <v>21203204.050000001</v>
      </c>
      <c r="O185" s="22">
        <v>929.52</v>
      </c>
      <c r="P185" s="22">
        <v>14774503.33</v>
      </c>
      <c r="Q185" s="22">
        <v>647.69000000000005</v>
      </c>
      <c r="R185" s="22">
        <v>21845807.600000001</v>
      </c>
      <c r="S185" s="22">
        <v>957.69</v>
      </c>
      <c r="T185" s="22">
        <v>269210703.33999997</v>
      </c>
      <c r="U185" s="22">
        <v>11801.81</v>
      </c>
      <c r="X185">
        <f t="shared" ref="X185:X229" si="0">+X186+1</f>
        <v>47</v>
      </c>
    </row>
    <row r="186" spans="2:24" x14ac:dyDescent="0.3">
      <c r="B186" s="2" t="s">
        <v>231</v>
      </c>
      <c r="C186" s="2" t="s">
        <v>232</v>
      </c>
      <c r="D186" s="3">
        <v>6811</v>
      </c>
      <c r="E186" s="4">
        <v>50167754.539999999</v>
      </c>
      <c r="F186" s="4">
        <v>7365.7</v>
      </c>
      <c r="G186" s="4">
        <v>4568507.3499999996</v>
      </c>
      <c r="H186" s="4">
        <v>670.75</v>
      </c>
      <c r="I186" s="4">
        <v>4342417.84</v>
      </c>
      <c r="K186" s="4">
        <v>637.55999999999995</v>
      </c>
      <c r="L186" s="4">
        <v>3298869.07</v>
      </c>
      <c r="M186" s="4">
        <v>484.34</v>
      </c>
      <c r="N186" s="4">
        <v>4432040.47</v>
      </c>
      <c r="O186" s="4">
        <v>650.72</v>
      </c>
      <c r="P186" s="4">
        <v>5660972.4000000004</v>
      </c>
      <c r="Q186" s="4">
        <v>831.15</v>
      </c>
      <c r="R186" s="4">
        <v>7670057.3799999999</v>
      </c>
      <c r="S186" s="4">
        <v>1126.1300000000001</v>
      </c>
      <c r="T186" s="4">
        <v>80140619.049999997</v>
      </c>
      <c r="U186" s="4">
        <v>11766.35</v>
      </c>
      <c r="X186">
        <f t="shared" si="0"/>
        <v>46</v>
      </c>
    </row>
    <row r="187" spans="2:24" x14ac:dyDescent="0.3">
      <c r="B187" s="2" t="s">
        <v>35</v>
      </c>
      <c r="C187" s="2" t="s">
        <v>36</v>
      </c>
      <c r="D187" s="3">
        <v>14949</v>
      </c>
      <c r="E187" s="4">
        <v>114154365.09999999</v>
      </c>
      <c r="F187" s="4">
        <v>7636.25</v>
      </c>
      <c r="G187" s="4">
        <v>7990417.4800000004</v>
      </c>
      <c r="H187" s="4">
        <v>534.51</v>
      </c>
      <c r="I187" s="4">
        <v>12184868.279999999</v>
      </c>
      <c r="K187" s="4">
        <v>815.1</v>
      </c>
      <c r="L187" s="4">
        <v>5938912.0899999999</v>
      </c>
      <c r="M187" s="4">
        <v>397.28</v>
      </c>
      <c r="N187" s="4">
        <v>9975772.0800000001</v>
      </c>
      <c r="O187" s="4">
        <v>667.32</v>
      </c>
      <c r="P187" s="4">
        <v>12103654.939999999</v>
      </c>
      <c r="Q187" s="4">
        <v>809.66</v>
      </c>
      <c r="R187" s="4">
        <v>12520405.65</v>
      </c>
      <c r="S187" s="4">
        <v>837.54</v>
      </c>
      <c r="T187" s="4">
        <v>174868395.62</v>
      </c>
      <c r="U187" s="4">
        <v>11697.66</v>
      </c>
      <c r="X187">
        <f t="shared" si="0"/>
        <v>45</v>
      </c>
    </row>
    <row r="188" spans="2:24" x14ac:dyDescent="0.3">
      <c r="B188" s="2" t="s">
        <v>181</v>
      </c>
      <c r="C188" s="2" t="s">
        <v>182</v>
      </c>
      <c r="D188" s="3">
        <v>2951</v>
      </c>
      <c r="E188" s="4">
        <v>20629128.579999998</v>
      </c>
      <c r="F188" s="4">
        <v>6990.56</v>
      </c>
      <c r="G188" s="4">
        <v>2099663.73</v>
      </c>
      <c r="H188" s="4">
        <v>711.51</v>
      </c>
      <c r="I188" s="4">
        <v>2214446.0499999998</v>
      </c>
      <c r="K188" s="4">
        <v>750.41</v>
      </c>
      <c r="L188" s="4">
        <v>1528445.92</v>
      </c>
      <c r="M188" s="4">
        <v>517.94000000000005</v>
      </c>
      <c r="N188" s="4">
        <v>1559821.93</v>
      </c>
      <c r="O188" s="4">
        <v>528.57000000000005</v>
      </c>
      <c r="P188" s="4">
        <v>2845573.31</v>
      </c>
      <c r="Q188" s="4">
        <v>964.27</v>
      </c>
      <c r="R188" s="4">
        <v>3574191.63</v>
      </c>
      <c r="S188" s="4">
        <v>1211.18</v>
      </c>
      <c r="T188" s="4">
        <v>34451271.149999999</v>
      </c>
      <c r="U188" s="4">
        <v>11674.44</v>
      </c>
      <c r="X188">
        <f t="shared" si="0"/>
        <v>44</v>
      </c>
    </row>
    <row r="189" spans="2:24" x14ac:dyDescent="0.3">
      <c r="B189" s="2" t="s">
        <v>191</v>
      </c>
      <c r="C189" s="2" t="s">
        <v>192</v>
      </c>
      <c r="D189" s="3">
        <v>2717</v>
      </c>
      <c r="E189" s="4">
        <v>20057271.289999999</v>
      </c>
      <c r="F189" s="4">
        <v>7382.14</v>
      </c>
      <c r="G189" s="4">
        <v>1247249.21</v>
      </c>
      <c r="H189" s="4">
        <v>459.05</v>
      </c>
      <c r="I189" s="4">
        <v>1361154.51</v>
      </c>
      <c r="K189" s="4">
        <v>500.98</v>
      </c>
      <c r="L189" s="4">
        <v>1811549.86</v>
      </c>
      <c r="M189" s="4">
        <v>666.75</v>
      </c>
      <c r="N189" s="4">
        <v>1682267.77</v>
      </c>
      <c r="O189" s="4">
        <v>619.16</v>
      </c>
      <c r="P189" s="4">
        <v>1514863.38</v>
      </c>
      <c r="Q189" s="4">
        <v>557.54999999999995</v>
      </c>
      <c r="R189" s="4">
        <v>3919445.97</v>
      </c>
      <c r="S189" s="4">
        <v>1442.56</v>
      </c>
      <c r="T189" s="4">
        <v>31593801.989999998</v>
      </c>
      <c r="U189" s="4">
        <v>11628.19</v>
      </c>
      <c r="X189">
        <f t="shared" si="0"/>
        <v>43</v>
      </c>
    </row>
    <row r="190" spans="2:24" x14ac:dyDescent="0.3">
      <c r="B190" s="2" t="s">
        <v>63</v>
      </c>
      <c r="C190" s="2" t="s">
        <v>64</v>
      </c>
      <c r="D190" s="3">
        <v>2108</v>
      </c>
      <c r="E190" s="4">
        <v>16217863.050000001</v>
      </c>
      <c r="F190" s="4">
        <v>7693.48</v>
      </c>
      <c r="G190" s="4">
        <v>840577.4</v>
      </c>
      <c r="H190" s="4">
        <v>398.76</v>
      </c>
      <c r="I190" s="4">
        <v>1274215.46</v>
      </c>
      <c r="K190" s="4">
        <v>604.47</v>
      </c>
      <c r="L190" s="4">
        <v>1729103.59</v>
      </c>
      <c r="M190" s="4">
        <v>820.26</v>
      </c>
      <c r="N190" s="4">
        <v>1577352.05</v>
      </c>
      <c r="O190" s="4">
        <v>748.27</v>
      </c>
      <c r="P190" s="4">
        <v>1009230.97</v>
      </c>
      <c r="Q190" s="4">
        <v>478.76</v>
      </c>
      <c r="R190" s="4">
        <v>1862029.29</v>
      </c>
      <c r="S190" s="4">
        <v>883.32</v>
      </c>
      <c r="T190" s="4">
        <v>24510371.809999999</v>
      </c>
      <c r="U190" s="4">
        <v>11627.32</v>
      </c>
      <c r="X190">
        <f t="shared" si="0"/>
        <v>42</v>
      </c>
    </row>
    <row r="191" spans="2:24" x14ac:dyDescent="0.3">
      <c r="B191" s="2" t="s">
        <v>159</v>
      </c>
      <c r="C191" s="2" t="s">
        <v>160</v>
      </c>
      <c r="D191" s="3">
        <v>28422</v>
      </c>
      <c r="E191" s="4">
        <v>219409598.94</v>
      </c>
      <c r="F191" s="4">
        <v>7719.71</v>
      </c>
      <c r="G191" s="4">
        <v>19002773.809999999</v>
      </c>
      <c r="H191" s="4">
        <v>668.59</v>
      </c>
      <c r="I191" s="4">
        <v>17787890.780000001</v>
      </c>
      <c r="K191" s="4">
        <v>625.85</v>
      </c>
      <c r="L191" s="4">
        <v>12314591.390000001</v>
      </c>
      <c r="M191" s="4">
        <v>433.28</v>
      </c>
      <c r="N191" s="4">
        <v>20494034.609999999</v>
      </c>
      <c r="O191" s="4">
        <v>721.06</v>
      </c>
      <c r="P191" s="4">
        <v>19542291.219999999</v>
      </c>
      <c r="Q191" s="4">
        <v>687.58</v>
      </c>
      <c r="R191" s="4">
        <v>21324325.050000001</v>
      </c>
      <c r="S191" s="4">
        <v>750.28</v>
      </c>
      <c r="T191" s="4">
        <v>329875505.80000001</v>
      </c>
      <c r="U191" s="4">
        <v>11606.35</v>
      </c>
      <c r="X191">
        <f t="shared" si="0"/>
        <v>41</v>
      </c>
    </row>
    <row r="192" spans="2:24" x14ac:dyDescent="0.3">
      <c r="B192" s="2" t="s">
        <v>199</v>
      </c>
      <c r="C192" s="2" t="s">
        <v>200</v>
      </c>
      <c r="D192" s="3">
        <v>10162</v>
      </c>
      <c r="E192" s="4">
        <v>73130281.760000005</v>
      </c>
      <c r="F192" s="4">
        <v>7196.45</v>
      </c>
      <c r="G192" s="4">
        <v>7880556.3899999997</v>
      </c>
      <c r="H192" s="4">
        <v>775.49</v>
      </c>
      <c r="I192" s="4">
        <v>7871669.3799999999</v>
      </c>
      <c r="K192" s="4">
        <v>774.62</v>
      </c>
      <c r="L192" s="4">
        <v>4174091.93</v>
      </c>
      <c r="M192" s="4">
        <v>410.75</v>
      </c>
      <c r="N192" s="4">
        <v>7358994.1200000001</v>
      </c>
      <c r="O192" s="4">
        <v>724.17</v>
      </c>
      <c r="P192" s="4">
        <v>8094469.7999999998</v>
      </c>
      <c r="Q192" s="4">
        <v>796.54</v>
      </c>
      <c r="R192" s="4">
        <v>9425288.5299999993</v>
      </c>
      <c r="S192" s="4">
        <v>927.5</v>
      </c>
      <c r="T192" s="4">
        <v>117935351.91</v>
      </c>
      <c r="U192" s="4">
        <v>11605.52</v>
      </c>
      <c r="X192">
        <f t="shared" si="0"/>
        <v>40</v>
      </c>
    </row>
    <row r="193" spans="2:24" x14ac:dyDescent="0.3">
      <c r="B193" s="2" t="s">
        <v>123</v>
      </c>
      <c r="C193" s="2" t="s">
        <v>124</v>
      </c>
      <c r="D193" s="3">
        <v>13458</v>
      </c>
      <c r="E193" s="4">
        <v>102222198.93000001</v>
      </c>
      <c r="F193" s="4">
        <v>7595.65</v>
      </c>
      <c r="G193" s="4">
        <v>9300066.7100000009</v>
      </c>
      <c r="H193" s="4">
        <v>691.04</v>
      </c>
      <c r="I193" s="4">
        <v>9480279.5600000005</v>
      </c>
      <c r="K193" s="4">
        <v>704.43</v>
      </c>
      <c r="L193" s="4">
        <v>5430529.9199999999</v>
      </c>
      <c r="M193" s="4">
        <v>403.52</v>
      </c>
      <c r="N193" s="4">
        <v>10000308.26</v>
      </c>
      <c r="O193" s="4">
        <v>743.08</v>
      </c>
      <c r="P193" s="4">
        <v>7666840.3200000003</v>
      </c>
      <c r="Q193" s="4">
        <v>569.69000000000005</v>
      </c>
      <c r="R193" s="4">
        <v>12034185.51</v>
      </c>
      <c r="S193" s="4">
        <v>894.2</v>
      </c>
      <c r="T193" s="4">
        <v>156134409.21000001</v>
      </c>
      <c r="U193" s="4">
        <v>11601.61</v>
      </c>
      <c r="X193">
        <f t="shared" si="0"/>
        <v>39</v>
      </c>
    </row>
    <row r="194" spans="2:24" ht="34.200000000000003" x14ac:dyDescent="0.3">
      <c r="B194" s="2" t="s">
        <v>409</v>
      </c>
      <c r="C194" s="2" t="s">
        <v>410</v>
      </c>
      <c r="D194" s="3">
        <v>493</v>
      </c>
      <c r="E194" s="4">
        <v>3168096.75</v>
      </c>
      <c r="F194" s="4">
        <v>6426.16</v>
      </c>
      <c r="G194" s="4">
        <v>284717.39</v>
      </c>
      <c r="H194" s="4">
        <v>577.52</v>
      </c>
      <c r="I194" s="4">
        <v>339026.06</v>
      </c>
      <c r="K194" s="4">
        <v>687.68</v>
      </c>
      <c r="L194" s="4">
        <v>129192.43</v>
      </c>
      <c r="M194" s="4">
        <v>262.05</v>
      </c>
      <c r="N194" s="4">
        <v>714798.6</v>
      </c>
      <c r="O194" s="4">
        <v>1449.9</v>
      </c>
      <c r="P194" s="4">
        <v>4152.74</v>
      </c>
      <c r="Q194" s="4">
        <v>8.42</v>
      </c>
      <c r="R194" s="4">
        <v>1036558.51</v>
      </c>
      <c r="S194" s="4">
        <v>2102.5500000000002</v>
      </c>
      <c r="T194" s="4">
        <v>5676542.4800000004</v>
      </c>
      <c r="U194" s="4">
        <v>11514.28</v>
      </c>
      <c r="X194">
        <f t="shared" si="0"/>
        <v>38</v>
      </c>
    </row>
    <row r="195" spans="2:24" x14ac:dyDescent="0.3">
      <c r="B195" s="2" t="s">
        <v>103</v>
      </c>
      <c r="C195" s="2" t="s">
        <v>104</v>
      </c>
      <c r="D195" s="3">
        <v>1948</v>
      </c>
      <c r="E195" s="4">
        <v>15260564.869999999</v>
      </c>
      <c r="F195" s="4">
        <v>7833.97</v>
      </c>
      <c r="G195" s="4">
        <v>929202.3</v>
      </c>
      <c r="H195" s="4">
        <v>477</v>
      </c>
      <c r="I195" s="4">
        <v>1204176.75</v>
      </c>
      <c r="K195" s="4">
        <v>618.16</v>
      </c>
      <c r="L195" s="4">
        <v>767354.46</v>
      </c>
      <c r="M195" s="4">
        <v>393.92</v>
      </c>
      <c r="N195" s="4">
        <v>1708895.5</v>
      </c>
      <c r="O195" s="4">
        <v>877.26</v>
      </c>
      <c r="P195" s="4">
        <v>822528.27</v>
      </c>
      <c r="Q195" s="4">
        <v>422.24</v>
      </c>
      <c r="R195" s="4">
        <v>1711951.38</v>
      </c>
      <c r="S195" s="4">
        <v>878.83</v>
      </c>
      <c r="T195" s="4">
        <v>22404673.530000001</v>
      </c>
      <c r="U195" s="4">
        <v>11501.38</v>
      </c>
      <c r="X195">
        <f t="shared" si="0"/>
        <v>37</v>
      </c>
    </row>
    <row r="196" spans="2:24" x14ac:dyDescent="0.3">
      <c r="B196" s="2" t="s">
        <v>315</v>
      </c>
      <c r="C196" s="2" t="s">
        <v>316</v>
      </c>
      <c r="D196" s="3">
        <v>14223</v>
      </c>
      <c r="E196" s="4">
        <v>108004868.8</v>
      </c>
      <c r="F196" s="4">
        <v>7593.68</v>
      </c>
      <c r="G196" s="4">
        <v>6947650.75</v>
      </c>
      <c r="H196" s="4">
        <v>488.48</v>
      </c>
      <c r="I196" s="4">
        <v>9109745.7300000004</v>
      </c>
      <c r="K196" s="4">
        <v>640.49</v>
      </c>
      <c r="L196" s="4">
        <v>4795150.72</v>
      </c>
      <c r="M196" s="4">
        <v>337.14</v>
      </c>
      <c r="N196" s="4">
        <v>10168922.82</v>
      </c>
      <c r="O196" s="4">
        <v>714.96</v>
      </c>
      <c r="P196" s="4">
        <v>11166886.83</v>
      </c>
      <c r="Q196" s="4">
        <v>785.13</v>
      </c>
      <c r="R196" s="4">
        <v>12985301.24</v>
      </c>
      <c r="S196" s="4">
        <v>912.98</v>
      </c>
      <c r="T196" s="4">
        <v>163178526.88999999</v>
      </c>
      <c r="U196" s="4">
        <v>11472.86</v>
      </c>
      <c r="X196">
        <f t="shared" si="0"/>
        <v>36</v>
      </c>
    </row>
    <row r="197" spans="2:24" ht="34.200000000000003" x14ac:dyDescent="0.3">
      <c r="B197" s="2" t="s">
        <v>433</v>
      </c>
      <c r="C197" s="2" t="s">
        <v>434</v>
      </c>
      <c r="D197" s="3">
        <v>580</v>
      </c>
      <c r="E197" s="4">
        <v>4757513.37</v>
      </c>
      <c r="F197" s="4">
        <v>8202.61</v>
      </c>
      <c r="G197" s="4">
        <v>218732.23</v>
      </c>
      <c r="H197" s="4">
        <v>377.12</v>
      </c>
      <c r="I197" s="4">
        <v>415527.14</v>
      </c>
      <c r="K197" s="4">
        <v>716.43</v>
      </c>
      <c r="L197" s="4">
        <v>178425.18</v>
      </c>
      <c r="M197" s="4">
        <v>307.63</v>
      </c>
      <c r="N197" s="4">
        <v>546761.54</v>
      </c>
      <c r="O197" s="4">
        <v>942.69</v>
      </c>
      <c r="P197" s="4">
        <v>12697.03</v>
      </c>
      <c r="Q197" s="4">
        <v>21.89</v>
      </c>
      <c r="R197" s="4">
        <v>516981.67</v>
      </c>
      <c r="S197" s="4">
        <v>891.35</v>
      </c>
      <c r="T197" s="4">
        <v>6646638.1600000001</v>
      </c>
      <c r="U197" s="4">
        <v>11459.72</v>
      </c>
      <c r="X197">
        <f t="shared" si="0"/>
        <v>35</v>
      </c>
    </row>
    <row r="198" spans="2:24" x14ac:dyDescent="0.3">
      <c r="B198" s="2" t="s">
        <v>295</v>
      </c>
      <c r="C198" s="2" t="s">
        <v>296</v>
      </c>
      <c r="D198" s="3">
        <v>7467</v>
      </c>
      <c r="E198" s="4">
        <v>59632011.259999998</v>
      </c>
      <c r="F198" s="4">
        <v>7986.07</v>
      </c>
      <c r="G198" s="4">
        <v>4066968.57</v>
      </c>
      <c r="H198" s="4">
        <v>544.66</v>
      </c>
      <c r="I198" s="4">
        <v>5323540.87</v>
      </c>
      <c r="K198" s="4">
        <v>712.94</v>
      </c>
      <c r="L198" s="4">
        <v>1497483.52</v>
      </c>
      <c r="M198" s="4">
        <v>200.55</v>
      </c>
      <c r="N198" s="4">
        <v>6462300.79</v>
      </c>
      <c r="O198" s="4">
        <v>865.45</v>
      </c>
      <c r="P198" s="4">
        <v>3200145.13</v>
      </c>
      <c r="Q198" s="4">
        <v>428.57</v>
      </c>
      <c r="R198" s="4">
        <v>5111505.7</v>
      </c>
      <c r="S198" s="4">
        <v>684.55</v>
      </c>
      <c r="T198" s="4">
        <v>85293955.840000004</v>
      </c>
      <c r="U198" s="4">
        <v>11422.79</v>
      </c>
      <c r="X198">
        <f t="shared" si="0"/>
        <v>34</v>
      </c>
    </row>
    <row r="199" spans="2:24" x14ac:dyDescent="0.3">
      <c r="B199" s="2" t="s">
        <v>465</v>
      </c>
      <c r="C199" s="2" t="s">
        <v>466</v>
      </c>
      <c r="D199" s="3">
        <v>1282</v>
      </c>
      <c r="E199" s="4">
        <v>9345528.8499999996</v>
      </c>
      <c r="F199" s="4">
        <v>7289.8</v>
      </c>
      <c r="G199" s="4">
        <v>783716.45</v>
      </c>
      <c r="H199" s="4">
        <v>611.32000000000005</v>
      </c>
      <c r="I199" s="4">
        <v>658589.77</v>
      </c>
      <c r="K199" s="4">
        <v>513.72</v>
      </c>
      <c r="L199" s="4">
        <v>1022704.63</v>
      </c>
      <c r="M199" s="4">
        <v>797.74</v>
      </c>
      <c r="N199" s="4">
        <v>1002311.59</v>
      </c>
      <c r="O199" s="4">
        <v>781.83</v>
      </c>
      <c r="P199" s="4">
        <v>73508.490000000005</v>
      </c>
      <c r="Q199" s="4">
        <v>57.34</v>
      </c>
      <c r="R199" s="4">
        <v>1654575.38</v>
      </c>
      <c r="S199" s="4">
        <v>1290.6199999999999</v>
      </c>
      <c r="T199" s="4">
        <v>14540935.16</v>
      </c>
      <c r="U199" s="4">
        <v>11342.37</v>
      </c>
      <c r="X199">
        <f t="shared" si="0"/>
        <v>33</v>
      </c>
    </row>
    <row r="200" spans="2:24" x14ac:dyDescent="0.3">
      <c r="B200" s="2" t="s">
        <v>249</v>
      </c>
      <c r="C200" s="2" t="s">
        <v>250</v>
      </c>
      <c r="D200" s="3">
        <v>3490</v>
      </c>
      <c r="E200" s="4">
        <v>25732936.710000001</v>
      </c>
      <c r="F200" s="4">
        <v>7373.33</v>
      </c>
      <c r="G200" s="4">
        <v>2714862.25</v>
      </c>
      <c r="H200" s="4">
        <v>777.9</v>
      </c>
      <c r="I200" s="4">
        <v>1718187.32</v>
      </c>
      <c r="K200" s="4">
        <v>492.32</v>
      </c>
      <c r="L200" s="4">
        <v>1813549.57</v>
      </c>
      <c r="M200" s="4">
        <v>519.64</v>
      </c>
      <c r="N200" s="4">
        <v>2118251.89</v>
      </c>
      <c r="O200" s="4">
        <v>606.95000000000005</v>
      </c>
      <c r="P200" s="4">
        <v>3113005.12</v>
      </c>
      <c r="Q200" s="4">
        <v>891.98</v>
      </c>
      <c r="R200" s="4">
        <v>2367958.61</v>
      </c>
      <c r="S200" s="4">
        <v>678.5</v>
      </c>
      <c r="T200" s="4">
        <v>39578751.469999999</v>
      </c>
      <c r="U200" s="4">
        <v>11340.62</v>
      </c>
      <c r="X200">
        <f t="shared" si="0"/>
        <v>32</v>
      </c>
    </row>
    <row r="201" spans="2:24" x14ac:dyDescent="0.3">
      <c r="B201" s="2" t="s">
        <v>339</v>
      </c>
      <c r="C201" s="2" t="s">
        <v>340</v>
      </c>
      <c r="D201" s="3">
        <v>2986</v>
      </c>
      <c r="E201" s="4">
        <v>20446406.550000001</v>
      </c>
      <c r="F201" s="4">
        <v>6847.42</v>
      </c>
      <c r="G201" s="4">
        <v>2548690.5299999998</v>
      </c>
      <c r="H201" s="4">
        <v>853.55</v>
      </c>
      <c r="I201" s="4">
        <v>1607867.49</v>
      </c>
      <c r="K201" s="4">
        <v>538.47</v>
      </c>
      <c r="L201" s="4">
        <v>1794005.53</v>
      </c>
      <c r="M201" s="4">
        <v>600.80999999999995</v>
      </c>
      <c r="N201" s="4">
        <v>1876856.53</v>
      </c>
      <c r="O201" s="4">
        <v>628.54999999999995</v>
      </c>
      <c r="P201" s="4">
        <v>2274331.63</v>
      </c>
      <c r="Q201" s="4">
        <v>761.66</v>
      </c>
      <c r="R201" s="4">
        <v>3278673.14</v>
      </c>
      <c r="S201" s="4">
        <v>1098.02</v>
      </c>
      <c r="T201" s="4">
        <v>33826831.399999999</v>
      </c>
      <c r="U201" s="4">
        <v>11328.48</v>
      </c>
      <c r="X201">
        <f t="shared" si="0"/>
        <v>31</v>
      </c>
    </row>
    <row r="202" spans="2:24" x14ac:dyDescent="0.3">
      <c r="B202" s="2" t="s">
        <v>171</v>
      </c>
      <c r="C202" s="2" t="s">
        <v>172</v>
      </c>
      <c r="D202" s="3">
        <v>43626</v>
      </c>
      <c r="E202" s="4">
        <v>315203702.67000002</v>
      </c>
      <c r="F202" s="4">
        <v>7225.13</v>
      </c>
      <c r="G202" s="4">
        <v>32185321.07</v>
      </c>
      <c r="H202" s="4">
        <v>737.76</v>
      </c>
      <c r="I202" s="4">
        <v>29430914.170000002</v>
      </c>
      <c r="K202" s="4">
        <v>674.62</v>
      </c>
      <c r="L202" s="4">
        <v>15318856.68</v>
      </c>
      <c r="M202" s="4">
        <v>351.14</v>
      </c>
      <c r="N202" s="4">
        <v>34948518.18</v>
      </c>
      <c r="O202" s="4">
        <v>801.09</v>
      </c>
      <c r="P202" s="4">
        <v>22145764.039999999</v>
      </c>
      <c r="Q202" s="4">
        <v>507.63</v>
      </c>
      <c r="R202" s="4">
        <v>43127813.93</v>
      </c>
      <c r="S202" s="4">
        <v>988.58</v>
      </c>
      <c r="T202" s="4">
        <v>492360890.74000001</v>
      </c>
      <c r="U202" s="4">
        <v>11285.95</v>
      </c>
      <c r="X202">
        <f t="shared" si="0"/>
        <v>30</v>
      </c>
    </row>
    <row r="203" spans="2:24" x14ac:dyDescent="0.3">
      <c r="B203" s="2" t="s">
        <v>61</v>
      </c>
      <c r="C203" s="2" t="s">
        <v>62</v>
      </c>
      <c r="D203" s="3">
        <v>9341</v>
      </c>
      <c r="E203" s="4">
        <v>66992304.789999999</v>
      </c>
      <c r="F203" s="4">
        <v>7171.86</v>
      </c>
      <c r="G203" s="4">
        <v>5431664.2599999998</v>
      </c>
      <c r="H203" s="4">
        <v>581.49</v>
      </c>
      <c r="I203" s="4">
        <v>6689945.3499999996</v>
      </c>
      <c r="K203" s="4">
        <v>716.19</v>
      </c>
      <c r="L203" s="4">
        <v>2193868.65</v>
      </c>
      <c r="M203" s="4">
        <v>234.86</v>
      </c>
      <c r="N203" s="4">
        <v>6209805.6200000001</v>
      </c>
      <c r="O203" s="4">
        <v>664.79</v>
      </c>
      <c r="P203" s="4">
        <v>5426737.4500000002</v>
      </c>
      <c r="Q203" s="4">
        <v>580.96</v>
      </c>
      <c r="R203" s="4">
        <v>11803480.77</v>
      </c>
      <c r="S203" s="4">
        <v>1263.6199999999999</v>
      </c>
      <c r="T203" s="4">
        <v>104747806.89</v>
      </c>
      <c r="U203" s="4">
        <v>11213.77</v>
      </c>
      <c r="X203">
        <f t="shared" si="0"/>
        <v>29</v>
      </c>
    </row>
    <row r="204" spans="2:24" x14ac:dyDescent="0.3">
      <c r="B204" s="2" t="s">
        <v>121</v>
      </c>
      <c r="C204" s="2" t="s">
        <v>122</v>
      </c>
      <c r="D204" s="3">
        <v>888</v>
      </c>
      <c r="E204" s="4">
        <v>6193174.2699999996</v>
      </c>
      <c r="F204" s="4">
        <v>6974.3</v>
      </c>
      <c r="G204" s="4">
        <v>372248.77</v>
      </c>
      <c r="H204" s="4">
        <v>419.2</v>
      </c>
      <c r="I204" s="4">
        <v>446670.35</v>
      </c>
      <c r="K204" s="4">
        <v>503.01</v>
      </c>
      <c r="L204" s="4">
        <v>808342.45</v>
      </c>
      <c r="M204" s="4">
        <v>910.3</v>
      </c>
      <c r="N204" s="4">
        <v>491734.31</v>
      </c>
      <c r="O204" s="4">
        <v>553.75</v>
      </c>
      <c r="P204" s="4">
        <v>572506.47</v>
      </c>
      <c r="Q204" s="4">
        <v>644.71</v>
      </c>
      <c r="R204" s="4">
        <v>995732.1</v>
      </c>
      <c r="S204" s="4">
        <v>1121.32</v>
      </c>
      <c r="T204" s="4">
        <v>9880408.7200000007</v>
      </c>
      <c r="U204" s="4">
        <v>11126.59</v>
      </c>
      <c r="X204">
        <f t="shared" si="0"/>
        <v>28</v>
      </c>
    </row>
    <row r="205" spans="2:24" x14ac:dyDescent="0.3">
      <c r="B205" s="2" t="s">
        <v>205</v>
      </c>
      <c r="C205" s="2" t="s">
        <v>206</v>
      </c>
      <c r="D205" s="3">
        <v>10506</v>
      </c>
      <c r="E205" s="4">
        <v>77599595.159999996</v>
      </c>
      <c r="F205" s="4">
        <v>7386.22</v>
      </c>
      <c r="G205" s="4">
        <v>5028856.4000000004</v>
      </c>
      <c r="H205" s="4">
        <v>478.67</v>
      </c>
      <c r="I205" s="4">
        <v>7262573.4800000004</v>
      </c>
      <c r="K205" s="4">
        <v>691.28</v>
      </c>
      <c r="L205" s="4">
        <v>5376338.7199999997</v>
      </c>
      <c r="M205" s="4">
        <v>511.74</v>
      </c>
      <c r="N205" s="4">
        <v>5586561.21</v>
      </c>
      <c r="O205" s="4">
        <v>531.75</v>
      </c>
      <c r="P205" s="4">
        <v>6860575.5499999998</v>
      </c>
      <c r="Q205" s="4">
        <v>653.01</v>
      </c>
      <c r="R205" s="4">
        <v>9180968.4600000009</v>
      </c>
      <c r="S205" s="4">
        <v>873.88</v>
      </c>
      <c r="T205" s="4">
        <v>116895468.98</v>
      </c>
      <c r="U205" s="4">
        <v>11126.55</v>
      </c>
      <c r="X205">
        <f t="shared" si="0"/>
        <v>27</v>
      </c>
    </row>
    <row r="206" spans="2:24" ht="45.6" x14ac:dyDescent="0.3">
      <c r="B206" s="2" t="s">
        <v>419</v>
      </c>
      <c r="C206" s="2" t="s">
        <v>420</v>
      </c>
      <c r="D206" s="3">
        <v>576</v>
      </c>
      <c r="E206" s="4">
        <v>4505566.1100000003</v>
      </c>
      <c r="F206" s="4">
        <v>7822.16</v>
      </c>
      <c r="G206" s="4">
        <v>144401.21</v>
      </c>
      <c r="H206" s="4">
        <v>250.7</v>
      </c>
      <c r="I206" s="4">
        <v>16000</v>
      </c>
      <c r="K206" s="4">
        <v>27.78</v>
      </c>
      <c r="L206" s="5"/>
      <c r="M206" s="5"/>
      <c r="N206" s="4">
        <v>1251673.1399999999</v>
      </c>
      <c r="O206" s="4">
        <v>2173.04</v>
      </c>
      <c r="P206" s="5"/>
      <c r="Q206" s="5"/>
      <c r="R206" s="4">
        <v>488663.06</v>
      </c>
      <c r="S206" s="4">
        <v>848.37</v>
      </c>
      <c r="T206" s="4">
        <v>6406303.5199999996</v>
      </c>
      <c r="U206" s="4">
        <v>11122.05</v>
      </c>
      <c r="X206">
        <f t="shared" si="0"/>
        <v>26</v>
      </c>
    </row>
    <row r="207" spans="2:24" x14ac:dyDescent="0.3">
      <c r="B207" s="2" t="s">
        <v>137</v>
      </c>
      <c r="C207" s="2" t="s">
        <v>138</v>
      </c>
      <c r="D207" s="3">
        <v>54535</v>
      </c>
      <c r="E207" s="4">
        <v>436149665.92000002</v>
      </c>
      <c r="F207" s="4">
        <v>7997.61</v>
      </c>
      <c r="G207" s="4">
        <v>17541644.66</v>
      </c>
      <c r="H207" s="4">
        <v>321.66000000000003</v>
      </c>
      <c r="I207" s="4">
        <v>21034013</v>
      </c>
      <c r="K207" s="4">
        <v>385.7</v>
      </c>
      <c r="L207" s="4">
        <v>20485675.300000001</v>
      </c>
      <c r="M207" s="4">
        <v>375.64</v>
      </c>
      <c r="N207" s="4">
        <v>34502533.25</v>
      </c>
      <c r="O207" s="4">
        <v>632.66999999999996</v>
      </c>
      <c r="P207" s="4">
        <v>29668976.350000001</v>
      </c>
      <c r="Q207" s="4">
        <v>544.04</v>
      </c>
      <c r="R207" s="4">
        <v>46983143.93</v>
      </c>
      <c r="S207" s="4">
        <v>861.52</v>
      </c>
      <c r="T207" s="4">
        <v>606365652.40999997</v>
      </c>
      <c r="U207" s="4">
        <v>11118.84</v>
      </c>
      <c r="X207">
        <f t="shared" si="0"/>
        <v>25</v>
      </c>
    </row>
    <row r="208" spans="2:24" ht="34.200000000000003" x14ac:dyDescent="0.3">
      <c r="B208" s="2" t="s">
        <v>391</v>
      </c>
      <c r="C208" s="2" t="s">
        <v>392</v>
      </c>
      <c r="D208" s="3">
        <v>1305</v>
      </c>
      <c r="E208" s="4">
        <v>11730552.17</v>
      </c>
      <c r="F208" s="4">
        <v>8988.93</v>
      </c>
      <c r="G208" s="4">
        <v>-2972036.67</v>
      </c>
      <c r="H208" s="4">
        <v>-2277.42</v>
      </c>
      <c r="I208" s="4">
        <v>1709474.23</v>
      </c>
      <c r="K208" s="4">
        <v>1309.94</v>
      </c>
      <c r="L208" s="4">
        <v>1477605.57</v>
      </c>
      <c r="M208" s="4">
        <v>1132.26</v>
      </c>
      <c r="N208" s="4">
        <v>913474.64</v>
      </c>
      <c r="O208" s="4">
        <v>699.98</v>
      </c>
      <c r="P208" s="4">
        <v>179061.44</v>
      </c>
      <c r="Q208" s="4">
        <v>137.21</v>
      </c>
      <c r="R208" s="4">
        <v>1345983.52</v>
      </c>
      <c r="S208" s="4">
        <v>1031.4000000000001</v>
      </c>
      <c r="T208" s="4">
        <v>14384114.9</v>
      </c>
      <c r="U208" s="4">
        <v>11022.3</v>
      </c>
      <c r="X208">
        <f t="shared" si="0"/>
        <v>24</v>
      </c>
    </row>
    <row r="209" spans="2:24" x14ac:dyDescent="0.3">
      <c r="B209" s="2" t="s">
        <v>237</v>
      </c>
      <c r="C209" s="2" t="s">
        <v>238</v>
      </c>
      <c r="D209" s="3">
        <v>8612</v>
      </c>
      <c r="E209" s="4">
        <v>69090627.680000007</v>
      </c>
      <c r="F209" s="4">
        <v>8022.6</v>
      </c>
      <c r="G209" s="4">
        <v>3152961.98</v>
      </c>
      <c r="H209" s="4">
        <v>366.11</v>
      </c>
      <c r="I209" s="4">
        <v>2646724.85</v>
      </c>
      <c r="K209" s="4">
        <v>307.33</v>
      </c>
      <c r="L209" s="4">
        <v>2184794.63</v>
      </c>
      <c r="M209" s="4">
        <v>253.69</v>
      </c>
      <c r="N209" s="4">
        <v>5900585.2999999998</v>
      </c>
      <c r="O209" s="4">
        <v>685.16</v>
      </c>
      <c r="P209" s="4">
        <v>4446742.26</v>
      </c>
      <c r="Q209" s="4">
        <v>516.34</v>
      </c>
      <c r="R209" s="4">
        <v>7021450.9199999999</v>
      </c>
      <c r="S209" s="4">
        <v>815.31</v>
      </c>
      <c r="T209" s="4">
        <v>94443887.620000005</v>
      </c>
      <c r="U209" s="4">
        <v>10966.54</v>
      </c>
      <c r="X209">
        <f t="shared" si="0"/>
        <v>23</v>
      </c>
    </row>
    <row r="210" spans="2:24" ht="34.200000000000003" x14ac:dyDescent="0.3">
      <c r="B210" s="2" t="s">
        <v>377</v>
      </c>
      <c r="C210" s="2" t="s">
        <v>378</v>
      </c>
      <c r="D210" s="3">
        <v>628</v>
      </c>
      <c r="E210" s="4">
        <v>4165689.71</v>
      </c>
      <c r="F210" s="4">
        <v>6633.26</v>
      </c>
      <c r="G210" s="4">
        <v>287108.93</v>
      </c>
      <c r="H210" s="4">
        <v>457.18</v>
      </c>
      <c r="I210" s="4">
        <v>65961.490000000005</v>
      </c>
      <c r="K210" s="4">
        <v>105.03</v>
      </c>
      <c r="L210" s="4">
        <v>363650.73</v>
      </c>
      <c r="M210" s="4">
        <v>579.05999999999995</v>
      </c>
      <c r="N210" s="4">
        <v>591032</v>
      </c>
      <c r="O210" s="4">
        <v>941.13</v>
      </c>
      <c r="P210" s="5"/>
      <c r="Q210" s="5"/>
      <c r="R210" s="4">
        <v>1329051.21</v>
      </c>
      <c r="S210" s="4">
        <v>2116.3200000000002</v>
      </c>
      <c r="T210" s="4">
        <v>6802494.0700000003</v>
      </c>
      <c r="U210" s="4">
        <v>10831.98</v>
      </c>
      <c r="X210">
        <f t="shared" si="0"/>
        <v>22</v>
      </c>
    </row>
    <row r="211" spans="2:24" x14ac:dyDescent="0.3">
      <c r="B211" s="2" t="s">
        <v>93</v>
      </c>
      <c r="C211" s="2" t="s">
        <v>94</v>
      </c>
      <c r="D211" s="3">
        <v>28758</v>
      </c>
      <c r="E211" s="4">
        <v>219270284.47</v>
      </c>
      <c r="F211" s="4">
        <v>7624.67</v>
      </c>
      <c r="G211" s="4">
        <v>8172339.5999999996</v>
      </c>
      <c r="H211" s="4">
        <v>284.18</v>
      </c>
      <c r="I211" s="4">
        <v>17991792.710000001</v>
      </c>
      <c r="K211" s="4">
        <v>625.63</v>
      </c>
      <c r="L211" s="4">
        <v>5505644.8600000003</v>
      </c>
      <c r="M211" s="4">
        <v>191.45</v>
      </c>
      <c r="N211" s="4">
        <v>18282621.370000001</v>
      </c>
      <c r="O211" s="4">
        <v>635.74</v>
      </c>
      <c r="P211" s="4">
        <v>14223879.779999999</v>
      </c>
      <c r="Q211" s="4">
        <v>494.61</v>
      </c>
      <c r="R211" s="4">
        <v>26510304.260000002</v>
      </c>
      <c r="S211" s="4">
        <v>921.84</v>
      </c>
      <c r="T211" s="4">
        <v>309956867.05000001</v>
      </c>
      <c r="U211" s="4">
        <v>10778.12</v>
      </c>
      <c r="X211">
        <f t="shared" si="0"/>
        <v>21</v>
      </c>
    </row>
    <row r="212" spans="2:24" x14ac:dyDescent="0.3">
      <c r="B212" s="2" t="s">
        <v>197</v>
      </c>
      <c r="C212" s="2" t="s">
        <v>198</v>
      </c>
      <c r="D212" s="3">
        <v>6119</v>
      </c>
      <c r="E212" s="4">
        <v>43703067.119999997</v>
      </c>
      <c r="F212" s="4">
        <v>7142.19</v>
      </c>
      <c r="G212" s="4">
        <v>3340806.21</v>
      </c>
      <c r="H212" s="4">
        <v>545.97</v>
      </c>
      <c r="I212" s="4">
        <v>3502974.19</v>
      </c>
      <c r="K212" s="4">
        <v>572.47</v>
      </c>
      <c r="L212" s="4">
        <v>1568714.69</v>
      </c>
      <c r="M212" s="4">
        <v>256.37</v>
      </c>
      <c r="N212" s="4">
        <v>3815675.86</v>
      </c>
      <c r="O212" s="4">
        <v>623.58000000000004</v>
      </c>
      <c r="P212" s="4">
        <v>4333961.5</v>
      </c>
      <c r="Q212" s="4">
        <v>708.28</v>
      </c>
      <c r="R212" s="4">
        <v>5653004.8499999996</v>
      </c>
      <c r="S212" s="4">
        <v>923.84</v>
      </c>
      <c r="T212" s="4">
        <v>65918204.420000002</v>
      </c>
      <c r="U212" s="4">
        <v>10772.7</v>
      </c>
      <c r="X212">
        <f t="shared" si="0"/>
        <v>20</v>
      </c>
    </row>
    <row r="213" spans="2:24" ht="45.6" x14ac:dyDescent="0.3">
      <c r="B213" s="2" t="s">
        <v>423</v>
      </c>
      <c r="C213" s="2" t="s">
        <v>424</v>
      </c>
      <c r="D213" s="3">
        <v>215</v>
      </c>
      <c r="E213" s="4">
        <v>1348943.48</v>
      </c>
      <c r="F213" s="4">
        <v>6274.16</v>
      </c>
      <c r="G213" s="4">
        <v>163866.07</v>
      </c>
      <c r="H213" s="4">
        <v>762.17</v>
      </c>
      <c r="I213" s="4">
        <v>11964.79</v>
      </c>
      <c r="K213" s="4">
        <v>55.65</v>
      </c>
      <c r="L213" s="4">
        <v>351486.78</v>
      </c>
      <c r="M213" s="4">
        <v>1634.82</v>
      </c>
      <c r="N213" s="4">
        <v>211989.76000000001</v>
      </c>
      <c r="O213" s="4">
        <v>986</v>
      </c>
      <c r="P213" s="4">
        <v>1695.54</v>
      </c>
      <c r="Q213" s="4">
        <v>7.89</v>
      </c>
      <c r="R213" s="4">
        <v>222640.47</v>
      </c>
      <c r="S213" s="4">
        <v>1035.54</v>
      </c>
      <c r="T213" s="4">
        <v>2312586.89</v>
      </c>
      <c r="U213" s="4">
        <v>10756.23</v>
      </c>
      <c r="X213">
        <f t="shared" si="0"/>
        <v>19</v>
      </c>
    </row>
    <row r="214" spans="2:24" x14ac:dyDescent="0.3">
      <c r="B214" s="2" t="s">
        <v>349</v>
      </c>
      <c r="C214" s="2" t="s">
        <v>350</v>
      </c>
      <c r="D214" s="3">
        <v>5576</v>
      </c>
      <c r="E214" s="4">
        <v>38241591.829999998</v>
      </c>
      <c r="F214" s="4">
        <v>6858.25</v>
      </c>
      <c r="G214" s="4">
        <v>1301548.27</v>
      </c>
      <c r="H214" s="4">
        <v>233.42</v>
      </c>
      <c r="I214" s="4">
        <v>3394259.37</v>
      </c>
      <c r="K214" s="4">
        <v>608.73</v>
      </c>
      <c r="L214" s="4">
        <v>4119137.81</v>
      </c>
      <c r="M214" s="4">
        <v>738.73</v>
      </c>
      <c r="N214" s="4">
        <v>4539674.62</v>
      </c>
      <c r="O214" s="4">
        <v>814.15</v>
      </c>
      <c r="P214" s="4">
        <v>2886855.83</v>
      </c>
      <c r="Q214" s="4">
        <v>517.73</v>
      </c>
      <c r="R214" s="4">
        <v>4400978.22</v>
      </c>
      <c r="S214" s="4">
        <v>789.27</v>
      </c>
      <c r="T214" s="4">
        <v>58884045.950000003</v>
      </c>
      <c r="U214" s="4">
        <v>10560.28</v>
      </c>
      <c r="X214">
        <f t="shared" si="0"/>
        <v>18</v>
      </c>
    </row>
    <row r="215" spans="2:24" x14ac:dyDescent="0.3">
      <c r="B215" s="2" t="s">
        <v>343</v>
      </c>
      <c r="C215" s="2" t="s">
        <v>344</v>
      </c>
      <c r="D215" s="3">
        <v>2294</v>
      </c>
      <c r="E215" s="4">
        <v>17033165.460000001</v>
      </c>
      <c r="F215" s="4">
        <v>7425.09</v>
      </c>
      <c r="G215" s="4">
        <v>1032075.41</v>
      </c>
      <c r="H215" s="4">
        <v>449.9</v>
      </c>
      <c r="I215" s="4">
        <v>426766.51</v>
      </c>
      <c r="K215" s="4">
        <v>186.04</v>
      </c>
      <c r="L215" s="4">
        <v>1550013.19</v>
      </c>
      <c r="M215" s="4">
        <v>675.68</v>
      </c>
      <c r="N215" s="4">
        <v>1662353.85</v>
      </c>
      <c r="O215" s="4">
        <v>724.65</v>
      </c>
      <c r="P215" s="4">
        <v>192232.24</v>
      </c>
      <c r="Q215" s="4">
        <v>83.8</v>
      </c>
      <c r="R215" s="4">
        <v>2254293.1</v>
      </c>
      <c r="S215" s="4">
        <v>982.69</v>
      </c>
      <c r="T215" s="4">
        <v>24150899.760000002</v>
      </c>
      <c r="U215" s="4">
        <v>10527.85</v>
      </c>
      <c r="X215">
        <f t="shared" si="0"/>
        <v>17</v>
      </c>
    </row>
    <row r="216" spans="2:24" x14ac:dyDescent="0.3">
      <c r="B216" s="2" t="s">
        <v>51</v>
      </c>
      <c r="C216" s="2" t="s">
        <v>52</v>
      </c>
      <c r="D216" s="3">
        <v>9969</v>
      </c>
      <c r="E216" s="4">
        <v>68553897.060000002</v>
      </c>
      <c r="F216" s="4">
        <v>6876.71</v>
      </c>
      <c r="G216" s="4">
        <v>4268860.17</v>
      </c>
      <c r="H216" s="4">
        <v>428.21</v>
      </c>
      <c r="I216" s="4">
        <v>6063381.3499999996</v>
      </c>
      <c r="K216" s="4">
        <v>608.22</v>
      </c>
      <c r="L216" s="4">
        <v>3812304.5</v>
      </c>
      <c r="M216" s="4">
        <v>382.42</v>
      </c>
      <c r="N216" s="4">
        <v>6396114.5499999998</v>
      </c>
      <c r="O216" s="4">
        <v>641.6</v>
      </c>
      <c r="P216" s="4">
        <v>6276733.6299999999</v>
      </c>
      <c r="Q216" s="4">
        <v>629.63</v>
      </c>
      <c r="R216" s="4">
        <v>8704578.5299999993</v>
      </c>
      <c r="S216" s="4">
        <v>873.16</v>
      </c>
      <c r="T216" s="4">
        <v>104075869.79000001</v>
      </c>
      <c r="U216" s="4">
        <v>10439.950000000001</v>
      </c>
      <c r="X216">
        <f t="shared" si="0"/>
        <v>16</v>
      </c>
    </row>
    <row r="217" spans="2:24" ht="34.200000000000003" x14ac:dyDescent="0.3">
      <c r="B217" s="2" t="s">
        <v>387</v>
      </c>
      <c r="C217" s="2" t="s">
        <v>388</v>
      </c>
      <c r="D217" s="3">
        <v>716</v>
      </c>
      <c r="E217" s="4">
        <v>5126094.55</v>
      </c>
      <c r="F217" s="4">
        <v>7159.35</v>
      </c>
      <c r="G217" s="4">
        <v>446574.37</v>
      </c>
      <c r="H217" s="4">
        <v>623.71</v>
      </c>
      <c r="I217" s="4">
        <v>275483.05</v>
      </c>
      <c r="K217" s="4">
        <v>384.75</v>
      </c>
      <c r="L217" s="4">
        <v>743757.91</v>
      </c>
      <c r="M217" s="4">
        <v>1038.77</v>
      </c>
      <c r="N217" s="4">
        <v>304371.95</v>
      </c>
      <c r="O217" s="4">
        <v>425.1</v>
      </c>
      <c r="P217" s="4">
        <v>12575.98</v>
      </c>
      <c r="Q217" s="4">
        <v>17.559999999999999</v>
      </c>
      <c r="R217" s="4">
        <v>564799.17000000004</v>
      </c>
      <c r="S217" s="4">
        <v>788.83</v>
      </c>
      <c r="T217" s="4">
        <v>7473656.9800000004</v>
      </c>
      <c r="U217" s="4">
        <v>10438.07</v>
      </c>
      <c r="X217">
        <f t="shared" si="0"/>
        <v>15</v>
      </c>
    </row>
    <row r="218" spans="2:24" ht="45.6" x14ac:dyDescent="0.3">
      <c r="B218" s="2" t="s">
        <v>385</v>
      </c>
      <c r="C218" s="2" t="s">
        <v>386</v>
      </c>
      <c r="D218" s="3">
        <v>851</v>
      </c>
      <c r="E218" s="4">
        <v>4795100.75</v>
      </c>
      <c r="F218" s="4">
        <v>5634.67</v>
      </c>
      <c r="G218" s="4">
        <v>488029.55</v>
      </c>
      <c r="H218" s="4">
        <v>573.48</v>
      </c>
      <c r="I218" s="4">
        <v>496533.19</v>
      </c>
      <c r="K218" s="4">
        <v>583.47</v>
      </c>
      <c r="L218" s="4">
        <v>1582947.85</v>
      </c>
      <c r="M218" s="4">
        <v>1860.1</v>
      </c>
      <c r="N218" s="4">
        <v>608138.73</v>
      </c>
      <c r="O218" s="4">
        <v>714.62</v>
      </c>
      <c r="P218" s="4">
        <v>17279.310000000001</v>
      </c>
      <c r="Q218" s="4">
        <v>20.3</v>
      </c>
      <c r="R218" s="4">
        <v>776336.89</v>
      </c>
      <c r="S218" s="4">
        <v>912.26</v>
      </c>
      <c r="T218" s="4">
        <v>8764366.2699999996</v>
      </c>
      <c r="U218" s="4">
        <v>10298.9</v>
      </c>
      <c r="X218">
        <f t="shared" si="0"/>
        <v>14</v>
      </c>
    </row>
    <row r="219" spans="2:24" ht="45.6" x14ac:dyDescent="0.3">
      <c r="B219" s="2" t="s">
        <v>431</v>
      </c>
      <c r="C219" s="2" t="s">
        <v>432</v>
      </c>
      <c r="D219" s="3">
        <v>316</v>
      </c>
      <c r="E219" s="4">
        <v>1721366.33</v>
      </c>
      <c r="F219" s="4">
        <v>5447.36</v>
      </c>
      <c r="G219" s="4">
        <v>106467.15</v>
      </c>
      <c r="H219" s="4">
        <v>336.92</v>
      </c>
      <c r="I219" s="4">
        <v>3349</v>
      </c>
      <c r="K219" s="4">
        <v>10.6</v>
      </c>
      <c r="L219" s="4">
        <v>244895.39</v>
      </c>
      <c r="M219" s="4">
        <v>774.99</v>
      </c>
      <c r="N219" s="4">
        <v>888235.72</v>
      </c>
      <c r="O219" s="4">
        <v>2810.87</v>
      </c>
      <c r="P219" s="5"/>
      <c r="Q219" s="5"/>
      <c r="R219" s="4">
        <v>248346.22</v>
      </c>
      <c r="S219" s="4">
        <v>785.91</v>
      </c>
      <c r="T219" s="4">
        <v>3212659.81</v>
      </c>
      <c r="U219" s="4">
        <v>10166.65</v>
      </c>
      <c r="X219">
        <f t="shared" si="0"/>
        <v>13</v>
      </c>
    </row>
    <row r="220" spans="2:24" x14ac:dyDescent="0.3">
      <c r="B220" s="2" t="s">
        <v>365</v>
      </c>
      <c r="C220" s="2" t="s">
        <v>366</v>
      </c>
      <c r="D220" s="3">
        <v>4024</v>
      </c>
      <c r="E220" s="4">
        <v>28337319</v>
      </c>
      <c r="F220" s="4">
        <v>7042.08</v>
      </c>
      <c r="G220" s="4">
        <v>1845431.19</v>
      </c>
      <c r="H220" s="4">
        <v>458.61</v>
      </c>
      <c r="I220" s="4">
        <v>2430173.92</v>
      </c>
      <c r="K220" s="4">
        <v>603.91999999999996</v>
      </c>
      <c r="L220" s="4">
        <v>1303310.23</v>
      </c>
      <c r="M220" s="4">
        <v>323.88</v>
      </c>
      <c r="N220" s="4">
        <v>2473715.13</v>
      </c>
      <c r="O220" s="4">
        <v>614.74</v>
      </c>
      <c r="P220" s="4">
        <v>1400158.3</v>
      </c>
      <c r="Q220" s="4">
        <v>347.95</v>
      </c>
      <c r="R220" s="4">
        <v>2648251.39</v>
      </c>
      <c r="S220" s="4">
        <v>658.11</v>
      </c>
      <c r="T220" s="4">
        <v>40438359.159999996</v>
      </c>
      <c r="U220" s="4">
        <v>10049.290000000001</v>
      </c>
      <c r="X220">
        <f t="shared" si="0"/>
        <v>12</v>
      </c>
    </row>
    <row r="221" spans="2:24" x14ac:dyDescent="0.3">
      <c r="B221" s="2" t="s">
        <v>203</v>
      </c>
      <c r="C221" s="2" t="s">
        <v>204</v>
      </c>
      <c r="D221" s="3">
        <v>4108</v>
      </c>
      <c r="E221" s="4">
        <v>26224053.920000002</v>
      </c>
      <c r="F221" s="4">
        <v>6383.65</v>
      </c>
      <c r="G221" s="4">
        <v>1654839.23</v>
      </c>
      <c r="H221" s="4">
        <v>402.83</v>
      </c>
      <c r="I221" s="4">
        <v>2713794.36</v>
      </c>
      <c r="K221" s="4">
        <v>660.61</v>
      </c>
      <c r="L221" s="4">
        <v>1636446.35</v>
      </c>
      <c r="M221" s="4">
        <v>398.36</v>
      </c>
      <c r="N221" s="4">
        <v>2296177.2200000002</v>
      </c>
      <c r="O221" s="4">
        <v>558.95000000000005</v>
      </c>
      <c r="P221" s="4">
        <v>3395168.98</v>
      </c>
      <c r="Q221" s="4">
        <v>826.48</v>
      </c>
      <c r="R221" s="4">
        <v>3265099.28</v>
      </c>
      <c r="S221" s="4">
        <v>794.81</v>
      </c>
      <c r="T221" s="4">
        <v>41185579.340000004</v>
      </c>
      <c r="U221" s="4">
        <v>10025.69</v>
      </c>
      <c r="X221">
        <f t="shared" si="0"/>
        <v>11</v>
      </c>
    </row>
    <row r="222" spans="2:24" ht="34.200000000000003" x14ac:dyDescent="0.3">
      <c r="B222" s="2" t="s">
        <v>403</v>
      </c>
      <c r="C222" s="2" t="s">
        <v>404</v>
      </c>
      <c r="D222" s="3">
        <v>793</v>
      </c>
      <c r="E222" s="4">
        <v>4693008.76</v>
      </c>
      <c r="F222" s="4">
        <v>5918.04</v>
      </c>
      <c r="G222" s="4">
        <v>387699.07</v>
      </c>
      <c r="H222" s="4">
        <v>488.9</v>
      </c>
      <c r="I222" s="4">
        <v>72206.73</v>
      </c>
      <c r="K222" s="4">
        <v>91.06</v>
      </c>
      <c r="L222" s="4">
        <v>1472338.95</v>
      </c>
      <c r="M222" s="4">
        <v>1856.67</v>
      </c>
      <c r="N222" s="4">
        <v>648492.85</v>
      </c>
      <c r="O222" s="4">
        <v>817.77</v>
      </c>
      <c r="P222" s="4">
        <v>6578.2</v>
      </c>
      <c r="Q222" s="4">
        <v>8.3000000000000007</v>
      </c>
      <c r="R222" s="4">
        <v>665169.5</v>
      </c>
      <c r="S222" s="4">
        <v>838.8</v>
      </c>
      <c r="T222" s="4">
        <v>7945494.0599999996</v>
      </c>
      <c r="U222" s="4">
        <v>10019.540000000001</v>
      </c>
      <c r="X222">
        <f t="shared" si="0"/>
        <v>10</v>
      </c>
    </row>
    <row r="223" spans="2:24" x14ac:dyDescent="0.3">
      <c r="B223" s="2" t="s">
        <v>347</v>
      </c>
      <c r="C223" s="2" t="s">
        <v>348</v>
      </c>
      <c r="D223" s="3">
        <v>4122</v>
      </c>
      <c r="E223" s="4">
        <v>25110375.760000002</v>
      </c>
      <c r="F223" s="4">
        <v>6091.79</v>
      </c>
      <c r="G223" s="4">
        <v>3039984.99</v>
      </c>
      <c r="H223" s="4">
        <v>737.5</v>
      </c>
      <c r="I223" s="4">
        <v>2806188.57</v>
      </c>
      <c r="K223" s="4">
        <v>680.78</v>
      </c>
      <c r="L223" s="4">
        <v>1814572.54</v>
      </c>
      <c r="M223" s="4">
        <v>440.22</v>
      </c>
      <c r="N223" s="4">
        <v>2996094.34</v>
      </c>
      <c r="O223" s="4">
        <v>726.85</v>
      </c>
      <c r="P223" s="4">
        <v>1480422.82</v>
      </c>
      <c r="Q223" s="4">
        <v>359.15</v>
      </c>
      <c r="R223" s="4">
        <v>3856811.99</v>
      </c>
      <c r="S223" s="4">
        <v>935.67</v>
      </c>
      <c r="T223" s="4">
        <v>41104451.009999998</v>
      </c>
      <c r="U223" s="4">
        <v>9971.9599999999991</v>
      </c>
      <c r="X223">
        <f t="shared" si="0"/>
        <v>9</v>
      </c>
    </row>
    <row r="224" spans="2:24" x14ac:dyDescent="0.3">
      <c r="B224" s="2" t="s">
        <v>353</v>
      </c>
      <c r="C224" s="2" t="s">
        <v>354</v>
      </c>
      <c r="D224" s="3">
        <v>1289</v>
      </c>
      <c r="E224" s="4">
        <v>8296070.5300000003</v>
      </c>
      <c r="F224" s="4">
        <v>6436.05</v>
      </c>
      <c r="G224" s="4">
        <v>721496.33</v>
      </c>
      <c r="H224" s="4">
        <v>559.73</v>
      </c>
      <c r="I224" s="4">
        <v>305158.52</v>
      </c>
      <c r="K224" s="4">
        <v>236.74</v>
      </c>
      <c r="L224" s="4">
        <v>984484.04</v>
      </c>
      <c r="M224" s="4">
        <v>763.76</v>
      </c>
      <c r="N224" s="4">
        <v>909943.35</v>
      </c>
      <c r="O224" s="4">
        <v>705.93</v>
      </c>
      <c r="P224" s="4">
        <v>158472.89000000001</v>
      </c>
      <c r="Q224" s="4">
        <v>122.94</v>
      </c>
      <c r="R224" s="4">
        <v>1464226.56</v>
      </c>
      <c r="S224" s="4">
        <v>1135.94</v>
      </c>
      <c r="T224" s="4">
        <v>12839852.220000001</v>
      </c>
      <c r="U224" s="4">
        <v>9961.09</v>
      </c>
      <c r="X224">
        <f t="shared" si="0"/>
        <v>8</v>
      </c>
    </row>
    <row r="225" spans="2:24" ht="34.200000000000003" x14ac:dyDescent="0.3">
      <c r="B225" s="2" t="s">
        <v>369</v>
      </c>
      <c r="C225" s="2" t="s">
        <v>370</v>
      </c>
      <c r="D225" s="3">
        <v>2622</v>
      </c>
      <c r="E225" s="4">
        <v>11059948.26</v>
      </c>
      <c r="F225" s="4">
        <v>4218.13</v>
      </c>
      <c r="G225" s="4">
        <v>2999243.12</v>
      </c>
      <c r="H225" s="4">
        <v>1143.8800000000001</v>
      </c>
      <c r="I225" s="4">
        <v>3725280.84</v>
      </c>
      <c r="K225" s="4">
        <v>1420.78</v>
      </c>
      <c r="L225" s="4">
        <v>1649296.39</v>
      </c>
      <c r="M225" s="4">
        <v>629.02</v>
      </c>
      <c r="N225" s="4">
        <v>4689732.63</v>
      </c>
      <c r="O225" s="4">
        <v>1788.61</v>
      </c>
      <c r="P225" s="4">
        <v>161691.92000000001</v>
      </c>
      <c r="Q225" s="4">
        <v>61.67</v>
      </c>
      <c r="R225" s="4">
        <v>1295793.04</v>
      </c>
      <c r="S225" s="4">
        <v>494.2</v>
      </c>
      <c r="T225" s="4">
        <v>25580986.199999999</v>
      </c>
      <c r="U225" s="4">
        <v>9756.2900000000009</v>
      </c>
      <c r="X225">
        <f t="shared" si="0"/>
        <v>7</v>
      </c>
    </row>
    <row r="226" spans="2:24" ht="45.6" x14ac:dyDescent="0.3">
      <c r="B226" s="2" t="s">
        <v>427</v>
      </c>
      <c r="C226" s="2" t="s">
        <v>428</v>
      </c>
      <c r="D226" s="3">
        <v>1824</v>
      </c>
      <c r="E226" s="4">
        <v>12503938.77</v>
      </c>
      <c r="F226" s="4">
        <v>6855.23</v>
      </c>
      <c r="G226" s="4">
        <v>1150636.75</v>
      </c>
      <c r="H226" s="4">
        <v>630.83000000000004</v>
      </c>
      <c r="I226" s="4">
        <v>285021.83</v>
      </c>
      <c r="K226" s="4">
        <v>156.26</v>
      </c>
      <c r="L226" s="4">
        <v>780530.87</v>
      </c>
      <c r="M226" s="4">
        <v>427.92</v>
      </c>
      <c r="N226" s="4">
        <v>943209.1</v>
      </c>
      <c r="O226" s="4">
        <v>517.11</v>
      </c>
      <c r="P226" s="4">
        <v>20926.32</v>
      </c>
      <c r="Q226" s="4">
        <v>11.47</v>
      </c>
      <c r="R226" s="4">
        <v>1703825.09</v>
      </c>
      <c r="S226" s="4">
        <v>934.11</v>
      </c>
      <c r="T226" s="4">
        <v>17388088.73</v>
      </c>
      <c r="U226" s="4">
        <v>9532.93</v>
      </c>
      <c r="X226">
        <f t="shared" si="0"/>
        <v>6</v>
      </c>
    </row>
    <row r="227" spans="2:24" ht="45.6" x14ac:dyDescent="0.3">
      <c r="B227" s="2" t="s">
        <v>389</v>
      </c>
      <c r="C227" s="2" t="s">
        <v>390</v>
      </c>
      <c r="D227" s="3">
        <v>969</v>
      </c>
      <c r="E227" s="4">
        <v>5282402.33</v>
      </c>
      <c r="F227" s="4">
        <v>5451.4</v>
      </c>
      <c r="G227" s="4">
        <v>309328.77</v>
      </c>
      <c r="H227" s="4">
        <v>319.22000000000003</v>
      </c>
      <c r="I227" s="4">
        <v>161237.54999999999</v>
      </c>
      <c r="K227" s="4">
        <v>166.4</v>
      </c>
      <c r="L227" s="4">
        <v>1192389.23</v>
      </c>
      <c r="M227" s="4">
        <v>1230.54</v>
      </c>
      <c r="N227" s="4">
        <v>572324.93999999994</v>
      </c>
      <c r="O227" s="4">
        <v>590.63</v>
      </c>
      <c r="P227" s="4">
        <v>19745.990000000002</v>
      </c>
      <c r="Q227" s="4">
        <v>20.38</v>
      </c>
      <c r="R227" s="4">
        <v>1610070.03</v>
      </c>
      <c r="S227" s="4">
        <v>1661.58</v>
      </c>
      <c r="T227" s="4">
        <v>9147498.8399999999</v>
      </c>
      <c r="U227" s="4">
        <v>9440.15</v>
      </c>
      <c r="X227">
        <f t="shared" si="0"/>
        <v>5</v>
      </c>
    </row>
    <row r="228" spans="2:24" ht="34.200000000000003" x14ac:dyDescent="0.3">
      <c r="B228" s="2" t="s">
        <v>383</v>
      </c>
      <c r="C228" s="2" t="s">
        <v>384</v>
      </c>
      <c r="D228" s="3">
        <v>2616</v>
      </c>
      <c r="E228" s="4">
        <v>8852258.6600000001</v>
      </c>
      <c r="F228" s="4">
        <v>3383.89</v>
      </c>
      <c r="G228" s="4">
        <v>5941263.29</v>
      </c>
      <c r="H228" s="4">
        <v>2271.13</v>
      </c>
      <c r="I228" s="4">
        <v>1280201.98</v>
      </c>
      <c r="K228" s="4">
        <v>489.37</v>
      </c>
      <c r="L228" s="4">
        <v>4854928.76</v>
      </c>
      <c r="M228" s="4">
        <v>1855.86</v>
      </c>
      <c r="N228" s="4">
        <v>3377644.12</v>
      </c>
      <c r="O228" s="4">
        <v>1291.1500000000001</v>
      </c>
      <c r="P228" s="5"/>
      <c r="Q228" s="5"/>
      <c r="R228" s="4">
        <v>264729.74</v>
      </c>
      <c r="S228" s="4">
        <v>101.2</v>
      </c>
      <c r="T228" s="4">
        <v>24571026.550000001</v>
      </c>
      <c r="U228" s="4">
        <v>9392.6</v>
      </c>
      <c r="X228">
        <f t="shared" si="0"/>
        <v>4</v>
      </c>
    </row>
    <row r="229" spans="2:24" ht="45.6" x14ac:dyDescent="0.3">
      <c r="B229" s="2" t="s">
        <v>453</v>
      </c>
      <c r="C229" s="2" t="s">
        <v>454</v>
      </c>
      <c r="D229" s="3">
        <v>380</v>
      </c>
      <c r="E229" s="4">
        <v>1912878.85</v>
      </c>
      <c r="F229" s="4">
        <v>5033.8900000000003</v>
      </c>
      <c r="G229" s="4">
        <v>602888.6</v>
      </c>
      <c r="H229" s="4">
        <v>1586.55</v>
      </c>
      <c r="I229" s="4">
        <v>41445.919999999998</v>
      </c>
      <c r="K229" s="4">
        <v>109.07</v>
      </c>
      <c r="L229" s="4">
        <v>424853.43</v>
      </c>
      <c r="M229" s="4">
        <v>1118.04</v>
      </c>
      <c r="N229" s="4">
        <v>369025.62</v>
      </c>
      <c r="O229" s="4">
        <v>971.12</v>
      </c>
      <c r="P229" s="5"/>
      <c r="Q229" s="5"/>
      <c r="R229" s="4">
        <v>193</v>
      </c>
      <c r="S229" s="4">
        <v>0.51</v>
      </c>
      <c r="T229" s="4">
        <v>3351285.42</v>
      </c>
      <c r="U229" s="4">
        <v>8819.18</v>
      </c>
      <c r="X229">
        <f t="shared" si="0"/>
        <v>3</v>
      </c>
    </row>
    <row r="230" spans="2:24" ht="45.6" x14ac:dyDescent="0.3">
      <c r="B230" s="2" t="s">
        <v>379</v>
      </c>
      <c r="C230" s="2" t="s">
        <v>380</v>
      </c>
      <c r="D230" s="3">
        <v>6336</v>
      </c>
      <c r="E230" s="4">
        <v>37336757.75</v>
      </c>
      <c r="F230" s="4">
        <v>5892.8</v>
      </c>
      <c r="G230" s="4">
        <v>1623225.04</v>
      </c>
      <c r="H230" s="4">
        <v>256.19</v>
      </c>
      <c r="I230" s="4">
        <v>834689.57</v>
      </c>
      <c r="K230" s="4">
        <v>131.74</v>
      </c>
      <c r="L230" s="4">
        <v>2926083.14</v>
      </c>
      <c r="M230" s="4">
        <v>461.82</v>
      </c>
      <c r="N230" s="4">
        <v>5307633.82</v>
      </c>
      <c r="O230" s="4">
        <v>837.69</v>
      </c>
      <c r="P230" s="5"/>
      <c r="Q230" s="5"/>
      <c r="R230" s="4">
        <v>44678.54</v>
      </c>
      <c r="S230" s="4">
        <v>7.05</v>
      </c>
      <c r="T230" s="4">
        <v>48073067.859999999</v>
      </c>
      <c r="U230" s="4">
        <v>7587.29</v>
      </c>
      <c r="X230">
        <f>+X231+1</f>
        <v>2</v>
      </c>
    </row>
    <row r="231" spans="2:24" ht="34.200000000000003" x14ac:dyDescent="0.3">
      <c r="B231" s="2" t="s">
        <v>393</v>
      </c>
      <c r="C231" s="2" t="s">
        <v>394</v>
      </c>
      <c r="D231" s="3">
        <v>2075</v>
      </c>
      <c r="E231" s="4">
        <v>4772453.6399999997</v>
      </c>
      <c r="F231" s="4">
        <v>2299.98</v>
      </c>
      <c r="G231" s="4">
        <v>2759416.02</v>
      </c>
      <c r="H231" s="4">
        <v>1329.84</v>
      </c>
      <c r="I231" s="4">
        <v>437320.87</v>
      </c>
      <c r="K231" s="4">
        <v>210.76</v>
      </c>
      <c r="L231" s="4">
        <v>2712100.34</v>
      </c>
      <c r="M231" s="4">
        <v>1307.04</v>
      </c>
      <c r="N231" s="4">
        <v>2114839.63</v>
      </c>
      <c r="O231" s="4">
        <v>1019.2</v>
      </c>
      <c r="P231" s="5"/>
      <c r="Q231" s="5"/>
      <c r="R231" s="4">
        <v>2166554.86</v>
      </c>
      <c r="S231" s="4">
        <v>1044.1199999999999</v>
      </c>
      <c r="T231" s="4">
        <v>14962685.359999999</v>
      </c>
      <c r="U231" s="4">
        <v>7210.94</v>
      </c>
      <c r="X231">
        <v>1</v>
      </c>
    </row>
    <row r="232" spans="2:24" x14ac:dyDescent="0.3">
      <c r="B232" s="15" t="s">
        <v>471</v>
      </c>
      <c r="C232" s="16"/>
      <c r="D232" s="5" t="s">
        <v>472</v>
      </c>
      <c r="E232" s="4">
        <v>14606526584.91</v>
      </c>
      <c r="F232" s="4">
        <v>8382.4731851503802</v>
      </c>
      <c r="G232" s="4">
        <v>1247307931.6099999</v>
      </c>
      <c r="H232" s="4">
        <v>715.81188241890402</v>
      </c>
      <c r="I232" s="4">
        <v>1334465307.6700001</v>
      </c>
      <c r="K232" s="4">
        <v>765.83023301471098</v>
      </c>
      <c r="L232" s="4">
        <v>1178145864.54</v>
      </c>
      <c r="M232" s="4">
        <v>676.12077794764798</v>
      </c>
      <c r="N232" s="4">
        <v>1487741253.6300001</v>
      </c>
      <c r="O232" s="4">
        <v>853.79306931732901</v>
      </c>
      <c r="P232" s="4">
        <v>1212163735.26</v>
      </c>
      <c r="Q232" s="4">
        <v>695.64313923379405</v>
      </c>
      <c r="R232" s="4">
        <v>1916386131</v>
      </c>
      <c r="S232" s="4">
        <v>1099.7861306806101</v>
      </c>
      <c r="T232" s="4">
        <v>22982736808.619999</v>
      </c>
      <c r="U232" s="4">
        <v>13189.458417763301</v>
      </c>
    </row>
    <row r="233" spans="2:24" ht="0" hidden="1" customHeight="1" x14ac:dyDescent="0.3"/>
    <row r="234" spans="2:24" ht="1.95" customHeight="1" x14ac:dyDescent="0.3"/>
  </sheetData>
  <sortState xmlns:xlrd2="http://schemas.microsoft.com/office/spreadsheetml/2017/richdata2" ref="B8:U231">
    <sortCondition descending="1" ref="U8:U231"/>
  </sortState>
  <mergeCells count="5">
    <mergeCell ref="A1:I1"/>
    <mergeCell ref="B2:I2"/>
    <mergeCell ref="B3:I3"/>
    <mergeCell ref="B4:I4"/>
    <mergeCell ref="B232:C232"/>
  </mergeCells>
  <pageMargins left="1" right="1" top="1" bottom="1" header="1" footer="1"/>
  <pageSetup orientation="landscape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81"/>
  <sheetViews>
    <sheetView showGridLines="0" workbookViewId="0">
      <pane ySplit="1" topLeftCell="A2" activePane="bottomLeft" state="frozen"/>
      <selection pane="bottomLeft"/>
    </sheetView>
  </sheetViews>
  <sheetFormatPr defaultRowHeight="14.4" x14ac:dyDescent="0.3"/>
  <cols>
    <col min="1" max="1" width="0.21875" customWidth="1"/>
    <col min="2" max="2" width="10.33203125" customWidth="1"/>
    <col min="3" max="3" width="45.44140625" customWidth="1"/>
    <col min="4" max="5" width="0" hidden="1" customWidth="1"/>
    <col min="6" max="6" width="9.88671875" customWidth="1"/>
    <col min="7" max="7" width="0" hidden="1" customWidth="1"/>
    <col min="8" max="8" width="45" customWidth="1"/>
    <col min="9" max="11" width="0" hidden="1" customWidth="1"/>
  </cols>
  <sheetData>
    <row r="1" spans="1:10" ht="102" customHeight="1" x14ac:dyDescent="0.3">
      <c r="A1" s="11" t="s">
        <v>0</v>
      </c>
      <c r="B1" s="12"/>
      <c r="C1" s="12"/>
      <c r="D1" s="12"/>
      <c r="E1" s="12"/>
      <c r="F1" s="12"/>
      <c r="G1" s="12"/>
      <c r="H1" s="12"/>
    </row>
    <row r="2" spans="1:10" ht="14.4" customHeight="1" x14ac:dyDescent="0.3">
      <c r="B2" s="13" t="s">
        <v>473</v>
      </c>
      <c r="C2" s="12"/>
      <c r="E2" s="17" t="s">
        <v>2</v>
      </c>
      <c r="F2" s="12"/>
      <c r="G2" s="17" t="s">
        <v>2</v>
      </c>
      <c r="H2" s="12"/>
    </row>
    <row r="3" spans="1:10" x14ac:dyDescent="0.3">
      <c r="B3" s="6" t="s">
        <v>2</v>
      </c>
      <c r="C3" s="6" t="s">
        <v>2</v>
      </c>
      <c r="E3" s="17" t="s">
        <v>2</v>
      </c>
      <c r="F3" s="12"/>
      <c r="G3" s="17" t="s">
        <v>2</v>
      </c>
      <c r="H3" s="12"/>
    </row>
    <row r="4" spans="1:10" ht="4.2" customHeight="1" x14ac:dyDescent="0.3"/>
    <row r="5" spans="1:10" x14ac:dyDescent="0.3">
      <c r="B5" s="6" t="s">
        <v>474</v>
      </c>
      <c r="C5" s="6" t="s">
        <v>2</v>
      </c>
      <c r="F5" s="17" t="s">
        <v>2</v>
      </c>
      <c r="G5" s="12"/>
      <c r="H5" s="17" t="s">
        <v>2</v>
      </c>
      <c r="I5" s="12"/>
      <c r="J5" s="12"/>
    </row>
    <row r="6" spans="1:10" ht="14.4" customHeight="1" x14ac:dyDescent="0.3">
      <c r="B6" s="18" t="s">
        <v>475</v>
      </c>
      <c r="C6" s="12"/>
      <c r="F6" s="17" t="s">
        <v>2</v>
      </c>
      <c r="G6" s="12"/>
      <c r="H6" s="12"/>
      <c r="I6" s="12"/>
      <c r="J6" s="12"/>
    </row>
    <row r="7" spans="1:10" x14ac:dyDescent="0.3">
      <c r="B7" s="7" t="s">
        <v>476</v>
      </c>
      <c r="C7" s="8" t="s">
        <v>477</v>
      </c>
      <c r="F7" s="19" t="s">
        <v>478</v>
      </c>
      <c r="G7" s="12"/>
      <c r="H7" s="19" t="s">
        <v>479</v>
      </c>
      <c r="I7" s="12"/>
      <c r="J7" s="12"/>
    </row>
    <row r="8" spans="1:10" x14ac:dyDescent="0.3">
      <c r="B8" s="7" t="s">
        <v>480</v>
      </c>
      <c r="C8" s="8" t="s">
        <v>481</v>
      </c>
      <c r="F8" s="19" t="s">
        <v>482</v>
      </c>
      <c r="G8" s="12"/>
      <c r="H8" s="19" t="s">
        <v>483</v>
      </c>
      <c r="I8" s="12"/>
      <c r="J8" s="12"/>
    </row>
    <row r="9" spans="1:10" x14ac:dyDescent="0.3">
      <c r="B9" s="7" t="s">
        <v>484</v>
      </c>
      <c r="C9" s="8" t="s">
        <v>485</v>
      </c>
      <c r="F9" s="19" t="s">
        <v>486</v>
      </c>
      <c r="G9" s="12"/>
      <c r="H9" s="19" t="s">
        <v>487</v>
      </c>
      <c r="I9" s="12"/>
      <c r="J9" s="12"/>
    </row>
    <row r="10" spans="1:10" x14ac:dyDescent="0.3">
      <c r="B10" s="7" t="s">
        <v>488</v>
      </c>
      <c r="C10" s="8" t="s">
        <v>489</v>
      </c>
      <c r="F10" s="19" t="s">
        <v>490</v>
      </c>
      <c r="G10" s="12"/>
      <c r="H10" s="19" t="s">
        <v>491</v>
      </c>
      <c r="I10" s="12"/>
      <c r="J10" s="12"/>
    </row>
    <row r="11" spans="1:10" x14ac:dyDescent="0.3">
      <c r="B11" s="7" t="s">
        <v>492</v>
      </c>
      <c r="C11" s="8" t="s">
        <v>493</v>
      </c>
      <c r="F11" s="19" t="s">
        <v>494</v>
      </c>
      <c r="G11" s="12"/>
      <c r="H11" s="19" t="s">
        <v>495</v>
      </c>
      <c r="I11" s="12"/>
      <c r="J11" s="12"/>
    </row>
    <row r="12" spans="1:10" x14ac:dyDescent="0.3">
      <c r="B12" s="7" t="s">
        <v>496</v>
      </c>
      <c r="C12" s="8" t="s">
        <v>497</v>
      </c>
      <c r="F12" s="19" t="s">
        <v>498</v>
      </c>
      <c r="G12" s="12"/>
      <c r="H12" s="19" t="s">
        <v>499</v>
      </c>
      <c r="I12" s="12"/>
      <c r="J12" s="12"/>
    </row>
    <row r="13" spans="1:10" x14ac:dyDescent="0.3">
      <c r="B13" s="7" t="s">
        <v>500</v>
      </c>
      <c r="C13" s="8" t="s">
        <v>501</v>
      </c>
      <c r="F13" s="19" t="s">
        <v>502</v>
      </c>
      <c r="G13" s="12"/>
      <c r="H13" s="19" t="s">
        <v>503</v>
      </c>
      <c r="I13" s="12"/>
      <c r="J13" s="12"/>
    </row>
    <row r="14" spans="1:10" x14ac:dyDescent="0.3">
      <c r="B14" s="7" t="s">
        <v>504</v>
      </c>
      <c r="C14" s="8" t="s">
        <v>505</v>
      </c>
      <c r="F14" s="19" t="s">
        <v>506</v>
      </c>
      <c r="G14" s="12"/>
      <c r="H14" s="19" t="s">
        <v>507</v>
      </c>
      <c r="I14" s="12"/>
      <c r="J14" s="12"/>
    </row>
    <row r="15" spans="1:10" x14ac:dyDescent="0.3">
      <c r="B15" s="7" t="s">
        <v>508</v>
      </c>
      <c r="C15" s="8" t="s">
        <v>509</v>
      </c>
      <c r="F15" s="19" t="s">
        <v>510</v>
      </c>
      <c r="G15" s="12"/>
      <c r="H15" s="19" t="s">
        <v>511</v>
      </c>
      <c r="I15" s="12"/>
      <c r="J15" s="12"/>
    </row>
    <row r="16" spans="1:10" x14ac:dyDescent="0.3">
      <c r="B16" s="7" t="s">
        <v>512</v>
      </c>
      <c r="C16" s="8" t="s">
        <v>513</v>
      </c>
      <c r="F16" s="19" t="s">
        <v>514</v>
      </c>
      <c r="G16" s="12"/>
      <c r="H16" s="19" t="s">
        <v>515</v>
      </c>
      <c r="I16" s="12"/>
      <c r="J16" s="12"/>
    </row>
    <row r="17" spans="2:10" x14ac:dyDescent="0.3">
      <c r="B17" s="7" t="s">
        <v>516</v>
      </c>
      <c r="C17" s="8" t="s">
        <v>517</v>
      </c>
      <c r="F17" s="19" t="s">
        <v>518</v>
      </c>
      <c r="G17" s="12"/>
      <c r="H17" s="19" t="s">
        <v>519</v>
      </c>
      <c r="I17" s="12"/>
      <c r="J17" s="12"/>
    </row>
    <row r="18" spans="2:10" x14ac:dyDescent="0.3">
      <c r="B18" s="7" t="s">
        <v>520</v>
      </c>
      <c r="C18" s="8" t="s">
        <v>521</v>
      </c>
      <c r="F18" s="19" t="s">
        <v>522</v>
      </c>
      <c r="G18" s="12"/>
      <c r="H18" s="19" t="s">
        <v>523</v>
      </c>
      <c r="I18" s="12"/>
      <c r="J18" s="12"/>
    </row>
    <row r="19" spans="2:10" x14ac:dyDescent="0.3">
      <c r="B19" s="7" t="s">
        <v>524</v>
      </c>
      <c r="C19" s="8" t="s">
        <v>525</v>
      </c>
      <c r="F19" s="19" t="s">
        <v>526</v>
      </c>
      <c r="G19" s="12"/>
      <c r="H19" s="19" t="s">
        <v>527</v>
      </c>
      <c r="I19" s="12"/>
      <c r="J19" s="12"/>
    </row>
    <row r="20" spans="2:10" ht="30.6" x14ac:dyDescent="0.3">
      <c r="B20" s="7" t="s">
        <v>528</v>
      </c>
      <c r="C20" s="8" t="s">
        <v>529</v>
      </c>
      <c r="F20" s="19" t="s">
        <v>530</v>
      </c>
      <c r="G20" s="12"/>
      <c r="H20" s="19" t="s">
        <v>531</v>
      </c>
      <c r="I20" s="12"/>
      <c r="J20" s="12"/>
    </row>
    <row r="21" spans="2:10" x14ac:dyDescent="0.3">
      <c r="B21" s="7" t="s">
        <v>532</v>
      </c>
      <c r="C21" s="8" t="s">
        <v>533</v>
      </c>
      <c r="F21" s="19" t="s">
        <v>534</v>
      </c>
      <c r="G21" s="12"/>
      <c r="H21" s="19" t="s">
        <v>535</v>
      </c>
      <c r="I21" s="12"/>
      <c r="J21" s="12"/>
    </row>
    <row r="22" spans="2:10" x14ac:dyDescent="0.3">
      <c r="B22" s="7" t="s">
        <v>536</v>
      </c>
      <c r="C22" s="8" t="s">
        <v>537</v>
      </c>
      <c r="F22" s="19" t="s">
        <v>538</v>
      </c>
      <c r="G22" s="12"/>
      <c r="H22" s="19" t="s">
        <v>539</v>
      </c>
      <c r="I22" s="12"/>
      <c r="J22" s="12"/>
    </row>
    <row r="23" spans="2:10" x14ac:dyDescent="0.3">
      <c r="B23" s="7" t="s">
        <v>540</v>
      </c>
      <c r="C23" s="8" t="s">
        <v>541</v>
      </c>
      <c r="F23" s="19" t="s">
        <v>542</v>
      </c>
      <c r="G23" s="12"/>
      <c r="H23" s="19" t="s">
        <v>543</v>
      </c>
      <c r="I23" s="12"/>
      <c r="J23" s="12"/>
    </row>
    <row r="24" spans="2:10" x14ac:dyDescent="0.3">
      <c r="B24" s="7" t="s">
        <v>544</v>
      </c>
      <c r="C24" s="8" t="s">
        <v>545</v>
      </c>
      <c r="F24" s="19" t="s">
        <v>546</v>
      </c>
      <c r="G24" s="12"/>
      <c r="H24" s="19" t="s">
        <v>547</v>
      </c>
      <c r="I24" s="12"/>
      <c r="J24" s="12"/>
    </row>
    <row r="25" spans="2:10" x14ac:dyDescent="0.3">
      <c r="B25" s="7" t="s">
        <v>548</v>
      </c>
      <c r="C25" s="8" t="s">
        <v>549</v>
      </c>
      <c r="F25" s="19" t="s">
        <v>550</v>
      </c>
      <c r="G25" s="12"/>
      <c r="H25" s="19" t="s">
        <v>551</v>
      </c>
      <c r="I25" s="12"/>
      <c r="J25" s="12"/>
    </row>
    <row r="26" spans="2:10" x14ac:dyDescent="0.3">
      <c r="B26" s="7" t="s">
        <v>552</v>
      </c>
      <c r="C26" s="8" t="s">
        <v>553</v>
      </c>
      <c r="F26" s="19" t="s">
        <v>554</v>
      </c>
      <c r="G26" s="12"/>
      <c r="H26" s="19" t="s">
        <v>555</v>
      </c>
      <c r="I26" s="12"/>
      <c r="J26" s="12"/>
    </row>
    <row r="27" spans="2:10" x14ac:dyDescent="0.3">
      <c r="B27" s="7" t="s">
        <v>556</v>
      </c>
      <c r="C27" s="8" t="s">
        <v>557</v>
      </c>
      <c r="F27" s="19" t="s">
        <v>558</v>
      </c>
      <c r="G27" s="12"/>
      <c r="H27" s="19" t="s">
        <v>559</v>
      </c>
      <c r="I27" s="12"/>
      <c r="J27" s="12"/>
    </row>
    <row r="28" spans="2:10" x14ac:dyDescent="0.3">
      <c r="B28" s="7" t="s">
        <v>560</v>
      </c>
      <c r="C28" s="8" t="s">
        <v>561</v>
      </c>
      <c r="F28" s="19" t="s">
        <v>562</v>
      </c>
      <c r="G28" s="12"/>
      <c r="H28" s="19" t="s">
        <v>563</v>
      </c>
      <c r="I28" s="12"/>
      <c r="J28" s="12"/>
    </row>
    <row r="29" spans="2:10" x14ac:dyDescent="0.3">
      <c r="B29" s="7" t="s">
        <v>564</v>
      </c>
      <c r="C29" s="8" t="s">
        <v>565</v>
      </c>
      <c r="F29" s="19" t="s">
        <v>566</v>
      </c>
      <c r="G29" s="12"/>
      <c r="H29" s="19" t="s">
        <v>567</v>
      </c>
      <c r="I29" s="12"/>
      <c r="J29" s="12"/>
    </row>
    <row r="30" spans="2:10" x14ac:dyDescent="0.3">
      <c r="B30" s="7" t="s">
        <v>568</v>
      </c>
      <c r="C30" s="8" t="s">
        <v>569</v>
      </c>
      <c r="F30" s="19" t="s">
        <v>570</v>
      </c>
      <c r="G30" s="12"/>
      <c r="H30" s="19" t="s">
        <v>571</v>
      </c>
      <c r="I30" s="12"/>
      <c r="J30" s="12"/>
    </row>
    <row r="31" spans="2:10" x14ac:dyDescent="0.3">
      <c r="B31" s="7" t="s">
        <v>572</v>
      </c>
      <c r="C31" s="8" t="s">
        <v>573</v>
      </c>
      <c r="F31" s="19" t="s">
        <v>574</v>
      </c>
      <c r="G31" s="12"/>
      <c r="H31" s="19" t="s">
        <v>575</v>
      </c>
      <c r="I31" s="12"/>
      <c r="J31" s="12"/>
    </row>
    <row r="32" spans="2:10" x14ac:dyDescent="0.3">
      <c r="B32" s="7" t="s">
        <v>576</v>
      </c>
      <c r="C32" s="8" t="s">
        <v>577</v>
      </c>
      <c r="F32" s="19" t="s">
        <v>578</v>
      </c>
      <c r="G32" s="12"/>
      <c r="H32" s="19" t="s">
        <v>579</v>
      </c>
      <c r="I32" s="12"/>
      <c r="J32" s="12"/>
    </row>
    <row r="33" spans="2:10" x14ac:dyDescent="0.3">
      <c r="B33" s="7" t="s">
        <v>580</v>
      </c>
      <c r="C33" s="8" t="s">
        <v>581</v>
      </c>
      <c r="F33" s="19" t="s">
        <v>582</v>
      </c>
      <c r="G33" s="12"/>
      <c r="H33" s="19" t="s">
        <v>583</v>
      </c>
      <c r="I33" s="12"/>
      <c r="J33" s="12"/>
    </row>
    <row r="34" spans="2:10" x14ac:dyDescent="0.3">
      <c r="B34" s="7" t="s">
        <v>584</v>
      </c>
      <c r="C34" s="8" t="s">
        <v>585</v>
      </c>
      <c r="F34" s="19" t="s">
        <v>586</v>
      </c>
      <c r="G34" s="12"/>
      <c r="H34" s="19" t="s">
        <v>587</v>
      </c>
      <c r="I34" s="12"/>
      <c r="J34" s="12"/>
    </row>
    <row r="35" spans="2:10" x14ac:dyDescent="0.3">
      <c r="B35" s="7" t="s">
        <v>588</v>
      </c>
      <c r="C35" s="8" t="s">
        <v>589</v>
      </c>
      <c r="F35" s="19" t="s">
        <v>590</v>
      </c>
      <c r="G35" s="12"/>
      <c r="H35" s="19" t="s">
        <v>591</v>
      </c>
      <c r="I35" s="12"/>
      <c r="J35" s="12"/>
    </row>
    <row r="36" spans="2:10" x14ac:dyDescent="0.3">
      <c r="B36" s="7" t="s">
        <v>592</v>
      </c>
      <c r="C36" s="8" t="s">
        <v>593</v>
      </c>
      <c r="F36" s="19" t="s">
        <v>594</v>
      </c>
      <c r="G36" s="12"/>
      <c r="H36" s="19" t="s">
        <v>595</v>
      </c>
      <c r="I36" s="12"/>
      <c r="J36" s="12"/>
    </row>
    <row r="37" spans="2:10" ht="14.4" customHeight="1" x14ac:dyDescent="0.3">
      <c r="B37" s="18" t="s">
        <v>596</v>
      </c>
      <c r="C37" s="12"/>
      <c r="F37" s="17" t="s">
        <v>2</v>
      </c>
      <c r="G37" s="12"/>
      <c r="H37" s="12"/>
      <c r="I37" s="12"/>
      <c r="J37" s="12"/>
    </row>
    <row r="38" spans="2:10" x14ac:dyDescent="0.3">
      <c r="B38" s="9" t="s">
        <v>597</v>
      </c>
      <c r="C38" s="8" t="s">
        <v>598</v>
      </c>
      <c r="F38" s="19" t="s">
        <v>599</v>
      </c>
      <c r="G38" s="12"/>
      <c r="H38" s="19" t="s">
        <v>600</v>
      </c>
      <c r="I38" s="12"/>
      <c r="J38" s="12"/>
    </row>
    <row r="39" spans="2:10" x14ac:dyDescent="0.3">
      <c r="B39" s="9" t="s">
        <v>601</v>
      </c>
      <c r="C39" s="8" t="s">
        <v>602</v>
      </c>
      <c r="F39" s="19" t="s">
        <v>603</v>
      </c>
      <c r="G39" s="12"/>
      <c r="H39" s="19" t="s">
        <v>604</v>
      </c>
      <c r="I39" s="12"/>
      <c r="J39" s="12"/>
    </row>
    <row r="40" spans="2:10" x14ac:dyDescent="0.3">
      <c r="B40" s="9" t="s">
        <v>605</v>
      </c>
      <c r="C40" s="8" t="s">
        <v>606</v>
      </c>
      <c r="F40" s="19" t="s">
        <v>607</v>
      </c>
      <c r="G40" s="12"/>
      <c r="H40" s="19" t="s">
        <v>608</v>
      </c>
      <c r="I40" s="12"/>
      <c r="J40" s="12"/>
    </row>
    <row r="41" spans="2:10" x14ac:dyDescent="0.3">
      <c r="B41" s="9" t="s">
        <v>609</v>
      </c>
      <c r="C41" s="8" t="s">
        <v>610</v>
      </c>
      <c r="F41" s="19" t="s">
        <v>611</v>
      </c>
      <c r="G41" s="12"/>
      <c r="H41" s="19" t="s">
        <v>612</v>
      </c>
      <c r="I41" s="12"/>
      <c r="J41" s="12"/>
    </row>
    <row r="42" spans="2:10" x14ac:dyDescent="0.3">
      <c r="B42" s="9" t="s">
        <v>613</v>
      </c>
      <c r="C42" s="8" t="s">
        <v>614</v>
      </c>
      <c r="F42" s="19" t="s">
        <v>615</v>
      </c>
      <c r="G42" s="12"/>
      <c r="H42" s="19" t="s">
        <v>616</v>
      </c>
      <c r="I42" s="12"/>
      <c r="J42" s="12"/>
    </row>
    <row r="43" spans="2:10" x14ac:dyDescent="0.3">
      <c r="B43" s="9" t="s">
        <v>617</v>
      </c>
      <c r="C43" s="8" t="s">
        <v>618</v>
      </c>
      <c r="F43" s="19" t="s">
        <v>619</v>
      </c>
      <c r="G43" s="12"/>
      <c r="H43" s="19" t="s">
        <v>620</v>
      </c>
      <c r="I43" s="12"/>
      <c r="J43" s="12"/>
    </row>
    <row r="44" spans="2:10" x14ac:dyDescent="0.3">
      <c r="B44" s="9" t="s">
        <v>621</v>
      </c>
      <c r="C44" s="8" t="s">
        <v>622</v>
      </c>
    </row>
    <row r="45" spans="2:10" ht="15" x14ac:dyDescent="0.3">
      <c r="B45" s="6" t="s">
        <v>623</v>
      </c>
      <c r="C45" s="10" t="s">
        <v>2</v>
      </c>
      <c r="F45" s="17" t="s">
        <v>2</v>
      </c>
      <c r="G45" s="12"/>
      <c r="H45" s="17" t="s">
        <v>2</v>
      </c>
      <c r="I45" s="12"/>
      <c r="J45" s="12"/>
    </row>
    <row r="46" spans="2:10" ht="14.4" customHeight="1" x14ac:dyDescent="0.3">
      <c r="B46" s="18" t="s">
        <v>475</v>
      </c>
      <c r="C46" s="12"/>
      <c r="F46" s="17" t="s">
        <v>2</v>
      </c>
      <c r="G46" s="12"/>
      <c r="H46" s="12"/>
      <c r="I46" s="12"/>
      <c r="J46" s="12"/>
    </row>
    <row r="47" spans="2:10" x14ac:dyDescent="0.3">
      <c r="B47" s="9" t="s">
        <v>624</v>
      </c>
      <c r="C47" s="8" t="s">
        <v>625</v>
      </c>
      <c r="F47" s="19" t="s">
        <v>626</v>
      </c>
      <c r="G47" s="12"/>
      <c r="H47" s="19" t="s">
        <v>627</v>
      </c>
      <c r="I47" s="12"/>
      <c r="J47" s="12"/>
    </row>
    <row r="48" spans="2:10" x14ac:dyDescent="0.3">
      <c r="B48" s="9" t="s">
        <v>628</v>
      </c>
      <c r="C48" s="8" t="s">
        <v>629</v>
      </c>
      <c r="F48" s="19" t="s">
        <v>630</v>
      </c>
      <c r="G48" s="12"/>
      <c r="H48" s="19" t="s">
        <v>631</v>
      </c>
      <c r="I48" s="12"/>
      <c r="J48" s="12"/>
    </row>
    <row r="49" spans="2:10" x14ac:dyDescent="0.3">
      <c r="B49" s="9" t="s">
        <v>632</v>
      </c>
      <c r="C49" s="8" t="s">
        <v>633</v>
      </c>
      <c r="F49" s="19" t="s">
        <v>634</v>
      </c>
      <c r="G49" s="12"/>
      <c r="H49" s="19" t="s">
        <v>635</v>
      </c>
      <c r="I49" s="12"/>
      <c r="J49" s="12"/>
    </row>
    <row r="50" spans="2:10" x14ac:dyDescent="0.3">
      <c r="B50" s="9" t="s">
        <v>636</v>
      </c>
      <c r="C50" s="8" t="s">
        <v>637</v>
      </c>
      <c r="F50" s="19" t="s">
        <v>638</v>
      </c>
      <c r="G50" s="12"/>
      <c r="H50" s="19" t="s">
        <v>639</v>
      </c>
      <c r="I50" s="12"/>
      <c r="J50" s="12"/>
    </row>
    <row r="51" spans="2:10" x14ac:dyDescent="0.3">
      <c r="B51" s="9" t="s">
        <v>640</v>
      </c>
      <c r="C51" s="8" t="s">
        <v>641</v>
      </c>
      <c r="F51" s="19" t="s">
        <v>642</v>
      </c>
      <c r="G51" s="12"/>
      <c r="H51" s="19" t="s">
        <v>643</v>
      </c>
      <c r="I51" s="12"/>
      <c r="J51" s="12"/>
    </row>
    <row r="52" spans="2:10" x14ac:dyDescent="0.3">
      <c r="B52" s="9" t="s">
        <v>644</v>
      </c>
      <c r="C52" s="8" t="s">
        <v>645</v>
      </c>
      <c r="F52" s="19" t="s">
        <v>646</v>
      </c>
      <c r="G52" s="12"/>
      <c r="H52" s="19" t="s">
        <v>647</v>
      </c>
      <c r="I52" s="12"/>
      <c r="J52" s="12"/>
    </row>
    <row r="53" spans="2:10" x14ac:dyDescent="0.3">
      <c r="B53" s="9" t="s">
        <v>648</v>
      </c>
      <c r="C53" s="8" t="s">
        <v>649</v>
      </c>
      <c r="F53" s="19" t="s">
        <v>650</v>
      </c>
      <c r="G53" s="12"/>
      <c r="H53" s="19" t="s">
        <v>651</v>
      </c>
      <c r="I53" s="12"/>
      <c r="J53" s="12"/>
    </row>
    <row r="54" spans="2:10" x14ac:dyDescent="0.3">
      <c r="B54" s="9" t="s">
        <v>652</v>
      </c>
      <c r="C54" s="8" t="s">
        <v>653</v>
      </c>
      <c r="F54" s="19" t="s">
        <v>654</v>
      </c>
      <c r="G54" s="12"/>
      <c r="H54" s="19" t="s">
        <v>655</v>
      </c>
      <c r="I54" s="12"/>
      <c r="J54" s="12"/>
    </row>
    <row r="55" spans="2:10" x14ac:dyDescent="0.3">
      <c r="B55" s="9" t="s">
        <v>656</v>
      </c>
      <c r="C55" s="8" t="s">
        <v>657</v>
      </c>
      <c r="F55" s="19" t="s">
        <v>658</v>
      </c>
      <c r="G55" s="12"/>
      <c r="H55" s="19" t="s">
        <v>659</v>
      </c>
      <c r="I55" s="12"/>
      <c r="J55" s="12"/>
    </row>
    <row r="56" spans="2:10" x14ac:dyDescent="0.3">
      <c r="B56" s="9" t="s">
        <v>660</v>
      </c>
      <c r="C56" s="8" t="s">
        <v>661</v>
      </c>
      <c r="F56" s="19" t="s">
        <v>662</v>
      </c>
      <c r="G56" s="12"/>
      <c r="H56" s="19" t="s">
        <v>663</v>
      </c>
      <c r="I56" s="12"/>
      <c r="J56" s="12"/>
    </row>
    <row r="57" spans="2:10" x14ac:dyDescent="0.3">
      <c r="B57" s="9" t="s">
        <v>664</v>
      </c>
      <c r="C57" s="8" t="s">
        <v>665</v>
      </c>
      <c r="F57" s="19" t="s">
        <v>666</v>
      </c>
      <c r="G57" s="12"/>
      <c r="H57" s="19" t="s">
        <v>667</v>
      </c>
      <c r="I57" s="12"/>
      <c r="J57" s="12"/>
    </row>
    <row r="58" spans="2:10" x14ac:dyDescent="0.3">
      <c r="B58" s="9" t="s">
        <v>668</v>
      </c>
      <c r="C58" s="8" t="s">
        <v>669</v>
      </c>
      <c r="F58" s="19" t="s">
        <v>670</v>
      </c>
      <c r="G58" s="12"/>
      <c r="H58" s="19" t="s">
        <v>671</v>
      </c>
      <c r="I58" s="12"/>
      <c r="J58" s="12"/>
    </row>
    <row r="59" spans="2:10" x14ac:dyDescent="0.3">
      <c r="B59" s="9" t="s">
        <v>672</v>
      </c>
      <c r="C59" s="8" t="s">
        <v>673</v>
      </c>
      <c r="F59" s="19" t="s">
        <v>674</v>
      </c>
      <c r="G59" s="12"/>
      <c r="H59" s="19" t="s">
        <v>675</v>
      </c>
      <c r="I59" s="12"/>
      <c r="J59" s="12"/>
    </row>
    <row r="60" spans="2:10" x14ac:dyDescent="0.3">
      <c r="B60" s="9" t="s">
        <v>676</v>
      </c>
      <c r="C60" s="8" t="s">
        <v>677</v>
      </c>
      <c r="F60" s="19" t="s">
        <v>678</v>
      </c>
      <c r="G60" s="12"/>
      <c r="H60" s="19" t="s">
        <v>679</v>
      </c>
      <c r="I60" s="12"/>
      <c r="J60" s="12"/>
    </row>
    <row r="61" spans="2:10" x14ac:dyDescent="0.3">
      <c r="B61" s="9" t="s">
        <v>680</v>
      </c>
      <c r="C61" s="8" t="s">
        <v>681</v>
      </c>
      <c r="F61" s="19" t="s">
        <v>682</v>
      </c>
      <c r="G61" s="12"/>
      <c r="H61" s="19" t="s">
        <v>683</v>
      </c>
      <c r="I61" s="12"/>
      <c r="J61" s="12"/>
    </row>
    <row r="62" spans="2:10" x14ac:dyDescent="0.3">
      <c r="B62" s="9" t="s">
        <v>684</v>
      </c>
      <c r="C62" s="8" t="s">
        <v>685</v>
      </c>
      <c r="F62" s="19" t="s">
        <v>686</v>
      </c>
      <c r="G62" s="12"/>
      <c r="H62" s="19" t="s">
        <v>687</v>
      </c>
      <c r="I62" s="12"/>
      <c r="J62" s="12"/>
    </row>
    <row r="63" spans="2:10" x14ac:dyDescent="0.3">
      <c r="B63" s="9" t="s">
        <v>688</v>
      </c>
      <c r="C63" s="8" t="s">
        <v>689</v>
      </c>
      <c r="F63" s="19" t="s">
        <v>690</v>
      </c>
      <c r="G63" s="12"/>
      <c r="H63" s="19" t="s">
        <v>691</v>
      </c>
      <c r="I63" s="12"/>
      <c r="J63" s="12"/>
    </row>
    <row r="64" spans="2:10" ht="1.05" customHeight="1" x14ac:dyDescent="0.3"/>
    <row r="65" spans="2:10" ht="14.4" customHeight="1" x14ac:dyDescent="0.3">
      <c r="B65" s="18" t="s">
        <v>596</v>
      </c>
      <c r="C65" s="12"/>
      <c r="F65" s="17" t="s">
        <v>2</v>
      </c>
      <c r="G65" s="12"/>
      <c r="H65" s="12"/>
      <c r="I65" s="12"/>
      <c r="J65" s="12"/>
    </row>
    <row r="66" spans="2:10" x14ac:dyDescent="0.3">
      <c r="B66" s="9" t="s">
        <v>692</v>
      </c>
      <c r="C66" s="8" t="s">
        <v>693</v>
      </c>
      <c r="F66" s="19" t="s">
        <v>694</v>
      </c>
      <c r="G66" s="12"/>
      <c r="H66" s="19" t="s">
        <v>695</v>
      </c>
      <c r="I66" s="12"/>
      <c r="J66" s="12"/>
    </row>
    <row r="67" spans="2:10" x14ac:dyDescent="0.3">
      <c r="B67" s="9" t="s">
        <v>696</v>
      </c>
      <c r="C67" s="8" t="s">
        <v>697</v>
      </c>
      <c r="F67" s="19" t="s">
        <v>698</v>
      </c>
      <c r="G67" s="12"/>
      <c r="H67" s="19" t="s">
        <v>699</v>
      </c>
      <c r="I67" s="12"/>
      <c r="J67" s="12"/>
    </row>
    <row r="68" spans="2:10" x14ac:dyDescent="0.3">
      <c r="B68" s="9" t="s">
        <v>700</v>
      </c>
      <c r="C68" s="8" t="s">
        <v>701</v>
      </c>
      <c r="F68" s="19" t="s">
        <v>702</v>
      </c>
      <c r="G68" s="12"/>
      <c r="H68" s="19" t="s">
        <v>703</v>
      </c>
      <c r="I68" s="12"/>
      <c r="J68" s="12"/>
    </row>
    <row r="69" spans="2:10" x14ac:dyDescent="0.3">
      <c r="B69" s="9" t="s">
        <v>704</v>
      </c>
      <c r="C69" s="8" t="s">
        <v>705</v>
      </c>
    </row>
    <row r="70" spans="2:10" ht="1.05" customHeight="1" x14ac:dyDescent="0.3"/>
    <row r="71" spans="2:10" ht="14.4" customHeight="1" x14ac:dyDescent="0.3">
      <c r="B71" s="18" t="s">
        <v>706</v>
      </c>
      <c r="C71" s="12"/>
    </row>
    <row r="72" spans="2:10" x14ac:dyDescent="0.3">
      <c r="B72" s="9" t="s">
        <v>707</v>
      </c>
      <c r="C72" s="8" t="s">
        <v>708</v>
      </c>
    </row>
    <row r="73" spans="2:10" x14ac:dyDescent="0.3">
      <c r="B73" s="9" t="s">
        <v>709</v>
      </c>
      <c r="C73" s="8" t="s">
        <v>710</v>
      </c>
    </row>
    <row r="74" spans="2:10" x14ac:dyDescent="0.3">
      <c r="B74" s="9" t="s">
        <v>711</v>
      </c>
      <c r="C74" s="8" t="s">
        <v>712</v>
      </c>
    </row>
    <row r="75" spans="2:10" x14ac:dyDescent="0.3">
      <c r="B75" s="9" t="s">
        <v>713</v>
      </c>
      <c r="C75" s="8" t="s">
        <v>714</v>
      </c>
    </row>
    <row r="76" spans="2:10" x14ac:dyDescent="0.3">
      <c r="B76" s="9" t="s">
        <v>715</v>
      </c>
      <c r="C76" s="8" t="s">
        <v>716</v>
      </c>
    </row>
    <row r="77" spans="2:10" x14ac:dyDescent="0.3">
      <c r="B77" s="9" t="s">
        <v>717</v>
      </c>
      <c r="C77" s="8" t="s">
        <v>718</v>
      </c>
    </row>
    <row r="78" spans="2:10" x14ac:dyDescent="0.3">
      <c r="B78" s="9" t="s">
        <v>719</v>
      </c>
      <c r="C78" s="8" t="s">
        <v>720</v>
      </c>
    </row>
    <row r="79" spans="2:10" x14ac:dyDescent="0.3">
      <c r="B79" s="9" t="s">
        <v>721</v>
      </c>
      <c r="C79" s="8" t="s">
        <v>722</v>
      </c>
    </row>
    <row r="80" spans="2:10" x14ac:dyDescent="0.3">
      <c r="B80" s="9" t="s">
        <v>723</v>
      </c>
      <c r="C80" s="8" t="s">
        <v>724</v>
      </c>
    </row>
    <row r="81" ht="45" customHeight="1" x14ac:dyDescent="0.3"/>
  </sheetData>
  <mergeCells count="131">
    <mergeCell ref="F67:G67"/>
    <mergeCell ref="H67:J67"/>
    <mergeCell ref="F68:G68"/>
    <mergeCell ref="H68:J68"/>
    <mergeCell ref="B71:C71"/>
    <mergeCell ref="F63:G63"/>
    <mergeCell ref="H63:J63"/>
    <mergeCell ref="B65:C65"/>
    <mergeCell ref="F65:J65"/>
    <mergeCell ref="F66:G66"/>
    <mergeCell ref="H66:J66"/>
    <mergeCell ref="F60:G60"/>
    <mergeCell ref="H60:J60"/>
    <mergeCell ref="F61:G61"/>
    <mergeCell ref="H61:J61"/>
    <mergeCell ref="F62:G62"/>
    <mergeCell ref="H62:J62"/>
    <mergeCell ref="F57:G57"/>
    <mergeCell ref="H57:J57"/>
    <mergeCell ref="F58:G58"/>
    <mergeCell ref="H58:J58"/>
    <mergeCell ref="F59:G59"/>
    <mergeCell ref="H59:J59"/>
    <mergeCell ref="F54:G54"/>
    <mergeCell ref="H54:J54"/>
    <mergeCell ref="F55:G55"/>
    <mergeCell ref="H55:J55"/>
    <mergeCell ref="F56:G56"/>
    <mergeCell ref="H56:J56"/>
    <mergeCell ref="F51:G51"/>
    <mergeCell ref="H51:J51"/>
    <mergeCell ref="F52:G52"/>
    <mergeCell ref="H52:J52"/>
    <mergeCell ref="F53:G53"/>
    <mergeCell ref="H53:J53"/>
    <mergeCell ref="F48:G48"/>
    <mergeCell ref="H48:J48"/>
    <mergeCell ref="F49:G49"/>
    <mergeCell ref="H49:J49"/>
    <mergeCell ref="F50:G50"/>
    <mergeCell ref="H50:J50"/>
    <mergeCell ref="F45:G45"/>
    <mergeCell ref="H45:J45"/>
    <mergeCell ref="B46:C46"/>
    <mergeCell ref="F46:J46"/>
    <mergeCell ref="F47:G47"/>
    <mergeCell ref="H47:J47"/>
    <mergeCell ref="F41:G41"/>
    <mergeCell ref="H41:J41"/>
    <mergeCell ref="F42:G42"/>
    <mergeCell ref="H42:J42"/>
    <mergeCell ref="F43:G43"/>
    <mergeCell ref="H43:J43"/>
    <mergeCell ref="F38:G38"/>
    <mergeCell ref="H38:J38"/>
    <mergeCell ref="F39:G39"/>
    <mergeCell ref="H39:J39"/>
    <mergeCell ref="F40:G40"/>
    <mergeCell ref="H40:J40"/>
    <mergeCell ref="F35:G35"/>
    <mergeCell ref="H35:J35"/>
    <mergeCell ref="F36:G36"/>
    <mergeCell ref="H36:J36"/>
    <mergeCell ref="B37:C37"/>
    <mergeCell ref="F37:J37"/>
    <mergeCell ref="F32:G32"/>
    <mergeCell ref="H32:J32"/>
    <mergeCell ref="F33:G33"/>
    <mergeCell ref="H33:J33"/>
    <mergeCell ref="F34:G34"/>
    <mergeCell ref="H34:J34"/>
    <mergeCell ref="F29:G29"/>
    <mergeCell ref="H29:J29"/>
    <mergeCell ref="F30:G30"/>
    <mergeCell ref="H30:J30"/>
    <mergeCell ref="F31:G31"/>
    <mergeCell ref="H31:J31"/>
    <mergeCell ref="F26:G26"/>
    <mergeCell ref="H26:J26"/>
    <mergeCell ref="F27:G27"/>
    <mergeCell ref="H27:J27"/>
    <mergeCell ref="F28:G28"/>
    <mergeCell ref="H28:J28"/>
    <mergeCell ref="F23:G23"/>
    <mergeCell ref="H23:J23"/>
    <mergeCell ref="F24:G24"/>
    <mergeCell ref="H24:J24"/>
    <mergeCell ref="F25:G25"/>
    <mergeCell ref="H25:J25"/>
    <mergeCell ref="F20:G20"/>
    <mergeCell ref="H20:J20"/>
    <mergeCell ref="F21:G21"/>
    <mergeCell ref="H21:J21"/>
    <mergeCell ref="F22:G22"/>
    <mergeCell ref="H22:J22"/>
    <mergeCell ref="F17:G17"/>
    <mergeCell ref="H17:J17"/>
    <mergeCell ref="F18:G18"/>
    <mergeCell ref="H18:J18"/>
    <mergeCell ref="F19:G19"/>
    <mergeCell ref="H19:J19"/>
    <mergeCell ref="F14:G14"/>
    <mergeCell ref="H14:J14"/>
    <mergeCell ref="F15:G15"/>
    <mergeCell ref="H15:J15"/>
    <mergeCell ref="F16:G16"/>
    <mergeCell ref="H16:J16"/>
    <mergeCell ref="F11:G11"/>
    <mergeCell ref="H11:J11"/>
    <mergeCell ref="F12:G12"/>
    <mergeCell ref="H12:J12"/>
    <mergeCell ref="F13:G13"/>
    <mergeCell ref="H13:J13"/>
    <mergeCell ref="F8:G8"/>
    <mergeCell ref="H8:J8"/>
    <mergeCell ref="F9:G9"/>
    <mergeCell ref="H9:J9"/>
    <mergeCell ref="F10:G10"/>
    <mergeCell ref="H10:J10"/>
    <mergeCell ref="F5:G5"/>
    <mergeCell ref="H5:J5"/>
    <mergeCell ref="B6:C6"/>
    <mergeCell ref="F6:J6"/>
    <mergeCell ref="F7:G7"/>
    <mergeCell ref="H7:J7"/>
    <mergeCell ref="A1:H1"/>
    <mergeCell ref="B2:C2"/>
    <mergeCell ref="E2:F2"/>
    <mergeCell ref="G2:H2"/>
    <mergeCell ref="E3:F3"/>
    <mergeCell ref="G3:H3"/>
  </mergeCells>
  <pageMargins left="1" right="1" top="1" bottom="1" header="1" footer="1"/>
  <pageSetup orientation="landscape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37D0E5-257B-465C-AB08-5853D236D8A4}">
  <dimension ref="A1:U234"/>
  <sheetViews>
    <sheetView showGridLines="0" workbookViewId="0">
      <pane ySplit="1" topLeftCell="A48" activePane="bottomLeft" state="frozen"/>
      <selection pane="bottomLeft" activeCell="C7" sqref="C7:C231"/>
    </sheetView>
  </sheetViews>
  <sheetFormatPr defaultRowHeight="14.4" x14ac:dyDescent="0.3"/>
  <cols>
    <col min="1" max="1" width="0.21875" customWidth="1"/>
    <col min="2" max="2" width="10.33203125" customWidth="1"/>
    <col min="3" max="3" width="18" customWidth="1"/>
    <col min="4" max="9" width="13.6640625" customWidth="1"/>
    <col min="10" max="10" width="0" hidden="1" customWidth="1"/>
    <col min="11" max="19" width="13.6640625" customWidth="1"/>
    <col min="20" max="20" width="15.109375" customWidth="1"/>
    <col min="21" max="21" width="13.6640625" customWidth="1"/>
    <col min="22" max="23" width="0" hidden="1" customWidth="1"/>
  </cols>
  <sheetData>
    <row r="1" spans="1:21" ht="102" customHeight="1" x14ac:dyDescent="0.3">
      <c r="A1" s="11" t="s">
        <v>0</v>
      </c>
      <c r="B1" s="12"/>
      <c r="C1" s="12"/>
      <c r="D1" s="12"/>
      <c r="E1" s="12"/>
      <c r="F1" s="12"/>
      <c r="G1" s="12"/>
      <c r="H1" s="12"/>
      <c r="I1" s="12"/>
    </row>
    <row r="2" spans="1:21" ht="39" customHeight="1" x14ac:dyDescent="0.3">
      <c r="B2" s="13" t="s">
        <v>1</v>
      </c>
      <c r="C2" s="12"/>
      <c r="D2" s="12"/>
      <c r="E2" s="12"/>
      <c r="F2" s="12"/>
      <c r="G2" s="12"/>
      <c r="H2" s="12"/>
      <c r="I2" s="12"/>
    </row>
    <row r="3" spans="1:21" ht="14.4" customHeight="1" x14ac:dyDescent="0.3">
      <c r="B3" s="13" t="s">
        <v>2</v>
      </c>
      <c r="C3" s="12"/>
      <c r="D3" s="12"/>
      <c r="E3" s="12"/>
      <c r="F3" s="12"/>
      <c r="G3" s="12"/>
      <c r="H3" s="12"/>
      <c r="I3" s="12"/>
    </row>
    <row r="4" spans="1:21" ht="14.4" customHeight="1" x14ac:dyDescent="0.3">
      <c r="B4" s="14" t="s">
        <v>3</v>
      </c>
      <c r="C4" s="12"/>
      <c r="D4" s="12"/>
      <c r="E4" s="12"/>
      <c r="F4" s="12"/>
      <c r="G4" s="12"/>
      <c r="H4" s="12"/>
      <c r="I4" s="12"/>
    </row>
    <row r="5" spans="1:21" ht="0" hidden="1" customHeight="1" x14ac:dyDescent="0.3"/>
    <row r="6" spans="1:21" ht="2.5499999999999998" customHeight="1" x14ac:dyDescent="0.3"/>
    <row r="7" spans="1:21" ht="36" x14ac:dyDescent="0.3">
      <c r="B7" s="1" t="s">
        <v>4</v>
      </c>
      <c r="C7" s="1" t="s">
        <v>5</v>
      </c>
      <c r="D7" s="1" t="s">
        <v>6</v>
      </c>
      <c r="E7" s="1" t="s">
        <v>7</v>
      </c>
      <c r="F7" s="1" t="s">
        <v>8</v>
      </c>
      <c r="G7" s="1" t="s">
        <v>9</v>
      </c>
      <c r="H7" s="1" t="s">
        <v>10</v>
      </c>
      <c r="I7" s="1" t="s">
        <v>11</v>
      </c>
      <c r="K7" s="1" t="s">
        <v>12</v>
      </c>
      <c r="L7" s="1" t="s">
        <v>13</v>
      </c>
      <c r="M7" s="1" t="s">
        <v>14</v>
      </c>
      <c r="N7" s="1" t="s">
        <v>15</v>
      </c>
      <c r="O7" s="1" t="s">
        <v>16</v>
      </c>
      <c r="P7" s="1" t="s">
        <v>17</v>
      </c>
      <c r="Q7" s="1" t="s">
        <v>18</v>
      </c>
      <c r="R7" s="1" t="s">
        <v>19</v>
      </c>
      <c r="S7" s="1" t="s">
        <v>20</v>
      </c>
      <c r="T7" s="1" t="s">
        <v>21</v>
      </c>
      <c r="U7" s="1" t="s">
        <v>22</v>
      </c>
    </row>
    <row r="8" spans="1:21" x14ac:dyDescent="0.3">
      <c r="B8" s="2" t="s">
        <v>23</v>
      </c>
      <c r="C8" s="2" t="s">
        <v>24</v>
      </c>
      <c r="D8" s="3">
        <v>3330</v>
      </c>
      <c r="E8" s="4">
        <v>29773768.510000002</v>
      </c>
      <c r="F8" s="4">
        <v>8941.07</v>
      </c>
      <c r="G8" s="4">
        <v>1930148.96</v>
      </c>
      <c r="H8" s="4">
        <v>579.62</v>
      </c>
      <c r="I8" s="4">
        <v>2471560.37</v>
      </c>
      <c r="K8" s="4">
        <v>742.21</v>
      </c>
      <c r="L8" s="4">
        <v>2344544.15</v>
      </c>
      <c r="M8" s="4">
        <v>704.07</v>
      </c>
      <c r="N8" s="4">
        <v>2358475.9900000002</v>
      </c>
      <c r="O8" s="4">
        <v>708.25</v>
      </c>
      <c r="P8" s="4">
        <v>2482162.7200000002</v>
      </c>
      <c r="Q8" s="4">
        <v>745.39</v>
      </c>
      <c r="R8" s="4">
        <v>3194083.25</v>
      </c>
      <c r="S8" s="4">
        <v>959.18</v>
      </c>
      <c r="T8" s="4">
        <v>44554743.950000003</v>
      </c>
      <c r="U8" s="4">
        <v>13379.79</v>
      </c>
    </row>
    <row r="9" spans="1:21" x14ac:dyDescent="0.3">
      <c r="B9" s="2" t="s">
        <v>25</v>
      </c>
      <c r="C9" s="2" t="s">
        <v>26</v>
      </c>
      <c r="D9" s="3">
        <v>1594</v>
      </c>
      <c r="E9" s="4">
        <v>14899590.91</v>
      </c>
      <c r="F9" s="4">
        <v>9347.2999999999993</v>
      </c>
      <c r="G9" s="4">
        <v>696872.48</v>
      </c>
      <c r="H9" s="4">
        <v>437.18</v>
      </c>
      <c r="I9" s="4">
        <v>1655988.95</v>
      </c>
      <c r="K9" s="4">
        <v>1038.8900000000001</v>
      </c>
      <c r="L9" s="4">
        <v>1126860.03</v>
      </c>
      <c r="M9" s="4">
        <v>706.94</v>
      </c>
      <c r="N9" s="4">
        <v>1587981.23</v>
      </c>
      <c r="O9" s="4">
        <v>996.22</v>
      </c>
      <c r="P9" s="4">
        <v>1369748.74</v>
      </c>
      <c r="Q9" s="4">
        <v>859.32</v>
      </c>
      <c r="R9" s="4">
        <v>1537263.05</v>
      </c>
      <c r="S9" s="4">
        <v>964.41</v>
      </c>
      <c r="T9" s="4">
        <v>22874305.390000001</v>
      </c>
      <c r="U9" s="4">
        <v>14350.26</v>
      </c>
    </row>
    <row r="10" spans="1:21" x14ac:dyDescent="0.3">
      <c r="B10" s="2" t="s">
        <v>27</v>
      </c>
      <c r="C10" s="2" t="s">
        <v>28</v>
      </c>
      <c r="D10" s="3">
        <v>2067</v>
      </c>
      <c r="E10" s="4">
        <v>17708260.789999999</v>
      </c>
      <c r="F10" s="4">
        <v>8567.1299999999992</v>
      </c>
      <c r="G10" s="4">
        <v>1733071.21</v>
      </c>
      <c r="H10" s="4">
        <v>838.45</v>
      </c>
      <c r="I10" s="4">
        <v>2067775.86</v>
      </c>
      <c r="K10" s="4">
        <v>1000.38</v>
      </c>
      <c r="L10" s="4">
        <v>1212293.17</v>
      </c>
      <c r="M10" s="4">
        <v>586.5</v>
      </c>
      <c r="N10" s="4">
        <v>1647327.47</v>
      </c>
      <c r="O10" s="4">
        <v>796.97</v>
      </c>
      <c r="P10" s="4">
        <v>1599061.88</v>
      </c>
      <c r="Q10" s="4">
        <v>773.61</v>
      </c>
      <c r="R10" s="4">
        <v>2520727.11</v>
      </c>
      <c r="S10" s="4">
        <v>1219.51</v>
      </c>
      <c r="T10" s="4">
        <v>28488517.489999998</v>
      </c>
      <c r="U10" s="4">
        <v>13782.55</v>
      </c>
    </row>
    <row r="11" spans="1:21" x14ac:dyDescent="0.3">
      <c r="B11" s="2" t="s">
        <v>29</v>
      </c>
      <c r="C11" s="2" t="s">
        <v>30</v>
      </c>
      <c r="D11" s="3">
        <v>288</v>
      </c>
      <c r="E11" s="4">
        <v>3279020.33</v>
      </c>
      <c r="F11" s="4">
        <v>11385.49</v>
      </c>
      <c r="G11" s="4">
        <v>246553.42</v>
      </c>
      <c r="H11" s="4">
        <v>856.09</v>
      </c>
      <c r="I11" s="4">
        <v>319601.39</v>
      </c>
      <c r="K11" s="4">
        <v>1109.73</v>
      </c>
      <c r="L11" s="4">
        <v>539826.81999999995</v>
      </c>
      <c r="M11" s="4">
        <v>1874.4</v>
      </c>
      <c r="N11" s="4">
        <v>265527.82</v>
      </c>
      <c r="O11" s="4">
        <v>921.97</v>
      </c>
      <c r="P11" s="4">
        <v>371665.16</v>
      </c>
      <c r="Q11" s="4">
        <v>1290.5</v>
      </c>
      <c r="R11" s="4">
        <v>607371.34</v>
      </c>
      <c r="S11" s="4">
        <v>2108.9299999999998</v>
      </c>
      <c r="T11" s="4">
        <v>5629566.2800000003</v>
      </c>
      <c r="U11" s="4">
        <v>19547.11</v>
      </c>
    </row>
    <row r="12" spans="1:21" x14ac:dyDescent="0.3">
      <c r="B12" s="2" t="s">
        <v>31</v>
      </c>
      <c r="C12" s="2" t="s">
        <v>32</v>
      </c>
      <c r="D12" s="3">
        <v>4424</v>
      </c>
      <c r="E12" s="4">
        <v>37328275.890000001</v>
      </c>
      <c r="F12" s="4">
        <v>8437.68</v>
      </c>
      <c r="G12" s="4">
        <v>3212790.78</v>
      </c>
      <c r="H12" s="4">
        <v>726.22</v>
      </c>
      <c r="I12" s="4">
        <v>4519718.9000000004</v>
      </c>
      <c r="K12" s="4">
        <v>1021.64</v>
      </c>
      <c r="L12" s="4">
        <v>3092327.18</v>
      </c>
      <c r="M12" s="4">
        <v>698.99</v>
      </c>
      <c r="N12" s="4">
        <v>3882729.8</v>
      </c>
      <c r="O12" s="4">
        <v>877.65</v>
      </c>
      <c r="P12" s="4">
        <v>4307673.7699999996</v>
      </c>
      <c r="Q12" s="4">
        <v>973.71</v>
      </c>
      <c r="R12" s="4">
        <v>4937265.17</v>
      </c>
      <c r="S12" s="4">
        <v>1116.02</v>
      </c>
      <c r="T12" s="4">
        <v>61280781.490000002</v>
      </c>
      <c r="U12" s="4">
        <v>13851.91</v>
      </c>
    </row>
    <row r="13" spans="1:21" x14ac:dyDescent="0.3">
      <c r="B13" s="2" t="s">
        <v>33</v>
      </c>
      <c r="C13" s="2" t="s">
        <v>34</v>
      </c>
      <c r="D13" s="3">
        <v>2874</v>
      </c>
      <c r="E13" s="4">
        <v>23458518.309999999</v>
      </c>
      <c r="F13" s="4">
        <v>8162.32</v>
      </c>
      <c r="G13" s="4">
        <v>1601556.65</v>
      </c>
      <c r="H13" s="4">
        <v>557.26</v>
      </c>
      <c r="I13" s="4">
        <v>2014001.68</v>
      </c>
      <c r="K13" s="4">
        <v>700.77</v>
      </c>
      <c r="L13" s="4">
        <v>1854317.22</v>
      </c>
      <c r="M13" s="4">
        <v>645.20000000000005</v>
      </c>
      <c r="N13" s="4">
        <v>1962815.42</v>
      </c>
      <c r="O13" s="4">
        <v>682.96</v>
      </c>
      <c r="P13" s="4">
        <v>2656897.14</v>
      </c>
      <c r="Q13" s="4">
        <v>924.46</v>
      </c>
      <c r="R13" s="4">
        <v>2741503.62</v>
      </c>
      <c r="S13" s="4">
        <v>953.9</v>
      </c>
      <c r="T13" s="4">
        <v>36289610.039999999</v>
      </c>
      <c r="U13" s="4">
        <v>12626.87</v>
      </c>
    </row>
    <row r="14" spans="1:21" x14ac:dyDescent="0.3">
      <c r="B14" s="2" t="s">
        <v>35</v>
      </c>
      <c r="C14" s="2" t="s">
        <v>36</v>
      </c>
      <c r="D14" s="3">
        <v>14949</v>
      </c>
      <c r="E14" s="4">
        <v>114154365.09999999</v>
      </c>
      <c r="F14" s="4">
        <v>7636.25</v>
      </c>
      <c r="G14" s="4">
        <v>7990417.4800000004</v>
      </c>
      <c r="H14" s="4">
        <v>534.51</v>
      </c>
      <c r="I14" s="4">
        <v>12184868.279999999</v>
      </c>
      <c r="K14" s="4">
        <v>815.1</v>
      </c>
      <c r="L14" s="4">
        <v>5938912.0899999999</v>
      </c>
      <c r="M14" s="4">
        <v>397.28</v>
      </c>
      <c r="N14" s="4">
        <v>9975772.0800000001</v>
      </c>
      <c r="O14" s="4">
        <v>667.32</v>
      </c>
      <c r="P14" s="4">
        <v>12103654.939999999</v>
      </c>
      <c r="Q14" s="4">
        <v>809.66</v>
      </c>
      <c r="R14" s="4">
        <v>12520405.65</v>
      </c>
      <c r="S14" s="4">
        <v>837.54</v>
      </c>
      <c r="T14" s="4">
        <v>174868395.62</v>
      </c>
      <c r="U14" s="4">
        <v>11697.66</v>
      </c>
    </row>
    <row r="15" spans="1:21" x14ac:dyDescent="0.3">
      <c r="B15" s="2" t="s">
        <v>37</v>
      </c>
      <c r="C15" s="2" t="s">
        <v>38</v>
      </c>
      <c r="D15" s="3">
        <v>13484</v>
      </c>
      <c r="E15" s="4">
        <v>122043391.73</v>
      </c>
      <c r="F15" s="4">
        <v>9050.98</v>
      </c>
      <c r="G15" s="4">
        <v>8174531.75</v>
      </c>
      <c r="H15" s="4">
        <v>606.24</v>
      </c>
      <c r="I15" s="4">
        <v>6202605.1699999999</v>
      </c>
      <c r="K15" s="4">
        <v>460</v>
      </c>
      <c r="L15" s="4">
        <v>5577180.6200000001</v>
      </c>
      <c r="M15" s="4">
        <v>413.61</v>
      </c>
      <c r="N15" s="4">
        <v>11629587.470000001</v>
      </c>
      <c r="O15" s="4">
        <v>862.47</v>
      </c>
      <c r="P15" s="4">
        <v>11399447.34</v>
      </c>
      <c r="Q15" s="4">
        <v>845.41</v>
      </c>
      <c r="R15" s="4">
        <v>11996309.550000001</v>
      </c>
      <c r="S15" s="4">
        <v>889.67</v>
      </c>
      <c r="T15" s="4">
        <v>177023053.63</v>
      </c>
      <c r="U15" s="4">
        <v>13128.38</v>
      </c>
    </row>
    <row r="16" spans="1:21" x14ac:dyDescent="0.3">
      <c r="B16" s="2" t="s">
        <v>39</v>
      </c>
      <c r="C16" s="2" t="s">
        <v>40</v>
      </c>
      <c r="D16" s="3">
        <v>2828</v>
      </c>
      <c r="E16" s="4">
        <v>29674462.73</v>
      </c>
      <c r="F16" s="4">
        <v>10493.09</v>
      </c>
      <c r="G16" s="4">
        <v>1434002.41</v>
      </c>
      <c r="H16" s="4">
        <v>507.07</v>
      </c>
      <c r="I16" s="4">
        <v>719559.01</v>
      </c>
      <c r="K16" s="4">
        <v>254.44</v>
      </c>
      <c r="L16" s="4">
        <v>2544231.2200000002</v>
      </c>
      <c r="M16" s="4">
        <v>899.66</v>
      </c>
      <c r="N16" s="4">
        <v>2952080.1</v>
      </c>
      <c r="O16" s="4">
        <v>1043.8800000000001</v>
      </c>
      <c r="P16" s="4">
        <v>2209807.98</v>
      </c>
      <c r="Q16" s="4">
        <v>781.4</v>
      </c>
      <c r="R16" s="4">
        <v>2857203.17</v>
      </c>
      <c r="S16" s="4">
        <v>1010.33</v>
      </c>
      <c r="T16" s="4">
        <v>42391346.619999997</v>
      </c>
      <c r="U16" s="4">
        <v>14989.87</v>
      </c>
    </row>
    <row r="17" spans="2:21" x14ac:dyDescent="0.3">
      <c r="B17" s="2" t="s">
        <v>41</v>
      </c>
      <c r="C17" s="2" t="s">
        <v>42</v>
      </c>
      <c r="D17" s="3">
        <v>2967</v>
      </c>
      <c r="E17" s="4">
        <v>23432908.390000001</v>
      </c>
      <c r="F17" s="4">
        <v>7897.85</v>
      </c>
      <c r="G17" s="4">
        <v>1515609.99</v>
      </c>
      <c r="H17" s="4">
        <v>510.82</v>
      </c>
      <c r="I17" s="4">
        <v>1563908.95</v>
      </c>
      <c r="K17" s="4">
        <v>527.1</v>
      </c>
      <c r="L17" s="4">
        <v>1828487.89</v>
      </c>
      <c r="M17" s="4">
        <v>616.27</v>
      </c>
      <c r="N17" s="4">
        <v>1838916.07</v>
      </c>
      <c r="O17" s="4">
        <v>619.79</v>
      </c>
      <c r="P17" s="4">
        <v>3520969.42</v>
      </c>
      <c r="Q17" s="4">
        <v>1186.71</v>
      </c>
      <c r="R17" s="4">
        <v>2340627.0099999998</v>
      </c>
      <c r="S17" s="4">
        <v>788.89</v>
      </c>
      <c r="T17" s="4">
        <v>36041427.719999999</v>
      </c>
      <c r="U17" s="4">
        <v>12147.43</v>
      </c>
    </row>
    <row r="18" spans="2:21" x14ac:dyDescent="0.3">
      <c r="B18" s="2" t="s">
        <v>43</v>
      </c>
      <c r="C18" s="2" t="s">
        <v>44</v>
      </c>
      <c r="D18" s="3">
        <v>20642</v>
      </c>
      <c r="E18" s="4">
        <v>166543389.53999999</v>
      </c>
      <c r="F18" s="4">
        <v>8068.18</v>
      </c>
      <c r="G18" s="4">
        <v>15962796.48</v>
      </c>
      <c r="H18" s="4">
        <v>773.32</v>
      </c>
      <c r="I18" s="4">
        <v>29638967.289999999</v>
      </c>
      <c r="K18" s="4">
        <v>1435.86</v>
      </c>
      <c r="L18" s="4">
        <v>30337796.600000001</v>
      </c>
      <c r="M18" s="4">
        <v>1469.71</v>
      </c>
      <c r="N18" s="4">
        <v>19300850.949999999</v>
      </c>
      <c r="O18" s="4">
        <v>935.03</v>
      </c>
      <c r="P18" s="4">
        <v>12387349.390000001</v>
      </c>
      <c r="Q18" s="4">
        <v>600.1</v>
      </c>
      <c r="R18" s="4">
        <v>21765585.600000001</v>
      </c>
      <c r="S18" s="4">
        <v>1054.43</v>
      </c>
      <c r="T18" s="4">
        <v>295936735.85000002</v>
      </c>
      <c r="U18" s="4">
        <v>14336.63</v>
      </c>
    </row>
    <row r="19" spans="2:21" x14ac:dyDescent="0.3">
      <c r="B19" s="2" t="s">
        <v>45</v>
      </c>
      <c r="C19" s="2" t="s">
        <v>46</v>
      </c>
      <c r="D19" s="3">
        <v>2458</v>
      </c>
      <c r="E19" s="4">
        <v>20216815.530000001</v>
      </c>
      <c r="F19" s="4">
        <v>8224.9</v>
      </c>
      <c r="G19" s="4">
        <v>1409594.47</v>
      </c>
      <c r="H19" s="4">
        <v>573.47</v>
      </c>
      <c r="I19" s="4">
        <v>829270.73</v>
      </c>
      <c r="K19" s="4">
        <v>337.38</v>
      </c>
      <c r="L19" s="4">
        <v>1562520.8</v>
      </c>
      <c r="M19" s="4">
        <v>635.69000000000005</v>
      </c>
      <c r="N19" s="4">
        <v>1904502.62</v>
      </c>
      <c r="O19" s="4">
        <v>774.82</v>
      </c>
      <c r="P19" s="4">
        <v>2127315.5699999998</v>
      </c>
      <c r="Q19" s="4">
        <v>865.47</v>
      </c>
      <c r="R19" s="4">
        <v>2156392.63</v>
      </c>
      <c r="S19" s="4">
        <v>877.3</v>
      </c>
      <c r="T19" s="4">
        <v>30206412.350000001</v>
      </c>
      <c r="U19" s="4">
        <v>12289.03</v>
      </c>
    </row>
    <row r="20" spans="2:21" x14ac:dyDescent="0.3">
      <c r="B20" s="2" t="s">
        <v>47</v>
      </c>
      <c r="C20" s="2" t="s">
        <v>48</v>
      </c>
      <c r="D20" s="3">
        <v>3206</v>
      </c>
      <c r="E20" s="4">
        <v>25585031.879999999</v>
      </c>
      <c r="F20" s="4">
        <v>7980.36</v>
      </c>
      <c r="G20" s="4">
        <v>1574263.73</v>
      </c>
      <c r="H20" s="4">
        <v>491.04</v>
      </c>
      <c r="I20" s="4">
        <v>1968946.98</v>
      </c>
      <c r="K20" s="4">
        <v>614.14</v>
      </c>
      <c r="L20" s="4">
        <v>1397694.28</v>
      </c>
      <c r="M20" s="4">
        <v>435.96</v>
      </c>
      <c r="N20" s="4">
        <v>2995655.94</v>
      </c>
      <c r="O20" s="4">
        <v>934.39</v>
      </c>
      <c r="P20" s="4">
        <v>3905558.74</v>
      </c>
      <c r="Q20" s="4">
        <v>1218.2</v>
      </c>
      <c r="R20" s="4">
        <v>4144795.37</v>
      </c>
      <c r="S20" s="4">
        <v>1292.82</v>
      </c>
      <c r="T20" s="4">
        <v>41571946.920000002</v>
      </c>
      <c r="U20" s="4">
        <v>12966.91</v>
      </c>
    </row>
    <row r="21" spans="2:21" x14ac:dyDescent="0.3">
      <c r="B21" s="2" t="s">
        <v>49</v>
      </c>
      <c r="C21" s="2" t="s">
        <v>50</v>
      </c>
      <c r="D21" s="3">
        <v>2086</v>
      </c>
      <c r="E21" s="4">
        <v>17393393.370000001</v>
      </c>
      <c r="F21" s="4">
        <v>8338.16</v>
      </c>
      <c r="G21" s="4">
        <v>2132551.66</v>
      </c>
      <c r="H21" s="4">
        <v>1022.32</v>
      </c>
      <c r="I21" s="4">
        <v>1602683.28</v>
      </c>
      <c r="K21" s="4">
        <v>768.3</v>
      </c>
      <c r="L21" s="4">
        <v>2421088.7000000002</v>
      </c>
      <c r="M21" s="4">
        <v>1160.6400000000001</v>
      </c>
      <c r="N21" s="4">
        <v>2270181.61</v>
      </c>
      <c r="O21" s="4">
        <v>1088.29</v>
      </c>
      <c r="P21" s="4">
        <v>1998158.66</v>
      </c>
      <c r="Q21" s="4">
        <v>957.89</v>
      </c>
      <c r="R21" s="4">
        <v>2707553.81</v>
      </c>
      <c r="S21" s="4">
        <v>1297.96</v>
      </c>
      <c r="T21" s="4">
        <v>30525611.09</v>
      </c>
      <c r="U21" s="4">
        <v>14633.56</v>
      </c>
    </row>
    <row r="22" spans="2:21" x14ac:dyDescent="0.3">
      <c r="B22" s="2" t="s">
        <v>51</v>
      </c>
      <c r="C22" s="2" t="s">
        <v>52</v>
      </c>
      <c r="D22" s="3">
        <v>9969</v>
      </c>
      <c r="E22" s="4">
        <v>68553897.060000002</v>
      </c>
      <c r="F22" s="4">
        <v>6876.71</v>
      </c>
      <c r="G22" s="4">
        <v>4268860.17</v>
      </c>
      <c r="H22" s="4">
        <v>428.21</v>
      </c>
      <c r="I22" s="4">
        <v>6063381.3499999996</v>
      </c>
      <c r="K22" s="4">
        <v>608.22</v>
      </c>
      <c r="L22" s="4">
        <v>3812304.5</v>
      </c>
      <c r="M22" s="4">
        <v>382.42</v>
      </c>
      <c r="N22" s="4">
        <v>6396114.5499999998</v>
      </c>
      <c r="O22" s="4">
        <v>641.6</v>
      </c>
      <c r="P22" s="4">
        <v>6276733.6299999999</v>
      </c>
      <c r="Q22" s="4">
        <v>629.63</v>
      </c>
      <c r="R22" s="4">
        <v>8704578.5299999993</v>
      </c>
      <c r="S22" s="4">
        <v>873.16</v>
      </c>
      <c r="T22" s="4">
        <v>104075869.79000001</v>
      </c>
      <c r="U22" s="4">
        <v>10439.950000000001</v>
      </c>
    </row>
    <row r="23" spans="2:21" x14ac:dyDescent="0.3">
      <c r="B23" s="2" t="s">
        <v>53</v>
      </c>
      <c r="C23" s="2" t="s">
        <v>54</v>
      </c>
      <c r="D23" s="3">
        <v>10615</v>
      </c>
      <c r="E23" s="4">
        <v>84636764.579999998</v>
      </c>
      <c r="F23" s="4">
        <v>7973.32</v>
      </c>
      <c r="G23" s="4">
        <v>11564859.76</v>
      </c>
      <c r="H23" s="4">
        <v>1089.48</v>
      </c>
      <c r="I23" s="4">
        <v>8097917.4699999997</v>
      </c>
      <c r="K23" s="4">
        <v>762.87</v>
      </c>
      <c r="L23" s="4">
        <v>6137414.8899999997</v>
      </c>
      <c r="M23" s="4">
        <v>578.17999999999995</v>
      </c>
      <c r="N23" s="4">
        <v>9584057.1500000004</v>
      </c>
      <c r="O23" s="4">
        <v>902.88</v>
      </c>
      <c r="P23" s="4">
        <v>8849012.9000000004</v>
      </c>
      <c r="Q23" s="4">
        <v>833.63</v>
      </c>
      <c r="R23" s="4">
        <v>11089862.51</v>
      </c>
      <c r="S23" s="4">
        <v>1044.74</v>
      </c>
      <c r="T23" s="4">
        <v>139959889.25999999</v>
      </c>
      <c r="U23" s="4">
        <v>13185.1</v>
      </c>
    </row>
    <row r="24" spans="2:21" x14ac:dyDescent="0.3">
      <c r="B24" s="2" t="s">
        <v>55</v>
      </c>
      <c r="C24" s="2" t="s">
        <v>56</v>
      </c>
      <c r="D24" s="3">
        <v>3771</v>
      </c>
      <c r="E24" s="4">
        <v>40742481.68</v>
      </c>
      <c r="F24" s="4">
        <v>10804.16</v>
      </c>
      <c r="G24" s="4">
        <v>2627607.77</v>
      </c>
      <c r="H24" s="4">
        <v>696.79</v>
      </c>
      <c r="I24" s="4">
        <v>5069754.78</v>
      </c>
      <c r="K24" s="4">
        <v>1344.41</v>
      </c>
      <c r="L24" s="4">
        <v>4110626.32</v>
      </c>
      <c r="M24" s="4">
        <v>1090.06</v>
      </c>
      <c r="N24" s="4">
        <v>3791920.54</v>
      </c>
      <c r="O24" s="4">
        <v>1005.55</v>
      </c>
      <c r="P24" s="4">
        <v>6566336.5999999996</v>
      </c>
      <c r="Q24" s="4">
        <v>1741.27</v>
      </c>
      <c r="R24" s="4">
        <v>5689219.5099999998</v>
      </c>
      <c r="S24" s="4">
        <v>1508.68</v>
      </c>
      <c r="T24" s="4">
        <v>68597947.200000003</v>
      </c>
      <c r="U24" s="4">
        <v>18190.919999999998</v>
      </c>
    </row>
    <row r="25" spans="2:21" x14ac:dyDescent="0.3">
      <c r="B25" s="2" t="s">
        <v>57</v>
      </c>
      <c r="C25" s="2" t="s">
        <v>58</v>
      </c>
      <c r="D25" s="3">
        <v>3407</v>
      </c>
      <c r="E25" s="4">
        <v>25550834.84</v>
      </c>
      <c r="F25" s="4">
        <v>7499.51</v>
      </c>
      <c r="G25" s="4">
        <v>3150248.17</v>
      </c>
      <c r="H25" s="4">
        <v>924.64</v>
      </c>
      <c r="I25" s="4">
        <v>2569905.2400000002</v>
      </c>
      <c r="K25" s="4">
        <v>754.3</v>
      </c>
      <c r="L25" s="4">
        <v>1895376.3</v>
      </c>
      <c r="M25" s="4">
        <v>556.32000000000005</v>
      </c>
      <c r="N25" s="4">
        <v>3202988.28</v>
      </c>
      <c r="O25" s="4">
        <v>940.12</v>
      </c>
      <c r="P25" s="4">
        <v>2445007.2200000002</v>
      </c>
      <c r="Q25" s="4">
        <v>717.64</v>
      </c>
      <c r="R25" s="4">
        <v>2436251.7400000002</v>
      </c>
      <c r="S25" s="4">
        <v>715.07</v>
      </c>
      <c r="T25" s="4">
        <v>41250611.789999999</v>
      </c>
      <c r="U25" s="4">
        <v>12107.6</v>
      </c>
    </row>
    <row r="26" spans="2:21" x14ac:dyDescent="0.3">
      <c r="B26" s="2" t="s">
        <v>59</v>
      </c>
      <c r="C26" s="2" t="s">
        <v>60</v>
      </c>
      <c r="D26" s="3">
        <v>449</v>
      </c>
      <c r="E26" s="4">
        <v>4005900.72</v>
      </c>
      <c r="F26" s="4">
        <v>8921.83</v>
      </c>
      <c r="G26" s="4">
        <v>453714.32</v>
      </c>
      <c r="H26" s="4">
        <v>1010.5</v>
      </c>
      <c r="I26" s="4">
        <v>927443.8</v>
      </c>
      <c r="K26" s="4">
        <v>2065.58</v>
      </c>
      <c r="L26" s="4">
        <v>958661.02</v>
      </c>
      <c r="M26" s="4">
        <v>2135.1</v>
      </c>
      <c r="N26" s="4">
        <v>746973.58</v>
      </c>
      <c r="O26" s="4">
        <v>1663.64</v>
      </c>
      <c r="P26" s="4">
        <v>521705.41</v>
      </c>
      <c r="Q26" s="4">
        <v>1161.93</v>
      </c>
      <c r="R26" s="4">
        <v>756182.83</v>
      </c>
      <c r="S26" s="4">
        <v>1684.15</v>
      </c>
      <c r="T26" s="4">
        <v>8370581.6799999997</v>
      </c>
      <c r="U26" s="4">
        <v>18642.73</v>
      </c>
    </row>
    <row r="27" spans="2:21" x14ac:dyDescent="0.3">
      <c r="B27" s="2" t="s">
        <v>61</v>
      </c>
      <c r="C27" s="2" t="s">
        <v>62</v>
      </c>
      <c r="D27" s="3">
        <v>9341</v>
      </c>
      <c r="E27" s="4">
        <v>66992304.789999999</v>
      </c>
      <c r="F27" s="4">
        <v>7171.86</v>
      </c>
      <c r="G27" s="4">
        <v>5431664.2599999998</v>
      </c>
      <c r="H27" s="4">
        <v>581.49</v>
      </c>
      <c r="I27" s="4">
        <v>6689945.3499999996</v>
      </c>
      <c r="K27" s="4">
        <v>716.19</v>
      </c>
      <c r="L27" s="4">
        <v>2193868.65</v>
      </c>
      <c r="M27" s="4">
        <v>234.86</v>
      </c>
      <c r="N27" s="4">
        <v>6209805.6200000001</v>
      </c>
      <c r="O27" s="4">
        <v>664.79</v>
      </c>
      <c r="P27" s="4">
        <v>5426737.4500000002</v>
      </c>
      <c r="Q27" s="4">
        <v>580.96</v>
      </c>
      <c r="R27" s="4">
        <v>11803480.77</v>
      </c>
      <c r="S27" s="4">
        <v>1263.6199999999999</v>
      </c>
      <c r="T27" s="4">
        <v>104747806.89</v>
      </c>
      <c r="U27" s="4">
        <v>11213.77</v>
      </c>
    </row>
    <row r="28" spans="2:21" x14ac:dyDescent="0.3">
      <c r="B28" s="2" t="s">
        <v>63</v>
      </c>
      <c r="C28" s="2" t="s">
        <v>64</v>
      </c>
      <c r="D28" s="3">
        <v>2108</v>
      </c>
      <c r="E28" s="4">
        <v>16217863.050000001</v>
      </c>
      <c r="F28" s="4">
        <v>7693.48</v>
      </c>
      <c r="G28" s="4">
        <v>840577.4</v>
      </c>
      <c r="H28" s="4">
        <v>398.76</v>
      </c>
      <c r="I28" s="4">
        <v>1274215.46</v>
      </c>
      <c r="K28" s="4">
        <v>604.47</v>
      </c>
      <c r="L28" s="4">
        <v>1729103.59</v>
      </c>
      <c r="M28" s="4">
        <v>820.26</v>
      </c>
      <c r="N28" s="4">
        <v>1577352.05</v>
      </c>
      <c r="O28" s="4">
        <v>748.27</v>
      </c>
      <c r="P28" s="4">
        <v>1009230.97</v>
      </c>
      <c r="Q28" s="4">
        <v>478.76</v>
      </c>
      <c r="R28" s="4">
        <v>1862029.29</v>
      </c>
      <c r="S28" s="4">
        <v>883.32</v>
      </c>
      <c r="T28" s="4">
        <v>24510371.809999999</v>
      </c>
      <c r="U28" s="4">
        <v>11627.32</v>
      </c>
    </row>
    <row r="29" spans="2:21" x14ac:dyDescent="0.3">
      <c r="B29" s="2" t="s">
        <v>65</v>
      </c>
      <c r="C29" s="2" t="s">
        <v>66</v>
      </c>
      <c r="D29" s="3">
        <v>15574</v>
      </c>
      <c r="E29" s="4">
        <v>126948622.34999999</v>
      </c>
      <c r="F29" s="4">
        <v>8151.32</v>
      </c>
      <c r="G29" s="4">
        <v>8247554.8099999996</v>
      </c>
      <c r="H29" s="4">
        <v>529.57000000000005</v>
      </c>
      <c r="I29" s="4">
        <v>9117035.9000000004</v>
      </c>
      <c r="K29" s="4">
        <v>585.4</v>
      </c>
      <c r="L29" s="4">
        <v>6105653.21</v>
      </c>
      <c r="M29" s="4">
        <v>392.04</v>
      </c>
      <c r="N29" s="4">
        <v>12296011.109999999</v>
      </c>
      <c r="O29" s="4">
        <v>789.52</v>
      </c>
      <c r="P29" s="4">
        <v>11832684.390000001</v>
      </c>
      <c r="Q29" s="4">
        <v>759.77</v>
      </c>
      <c r="R29" s="4">
        <v>16511839.880000001</v>
      </c>
      <c r="S29" s="4">
        <v>1060.22</v>
      </c>
      <c r="T29" s="4">
        <v>191059401.65000001</v>
      </c>
      <c r="U29" s="4">
        <v>12267.84</v>
      </c>
    </row>
    <row r="30" spans="2:21" x14ac:dyDescent="0.3">
      <c r="B30" s="2" t="s">
        <v>67</v>
      </c>
      <c r="C30" s="2" t="s">
        <v>68</v>
      </c>
      <c r="D30" s="3">
        <v>10143</v>
      </c>
      <c r="E30" s="4">
        <v>91112686.870000005</v>
      </c>
      <c r="F30" s="4">
        <v>8982.81</v>
      </c>
      <c r="G30" s="4">
        <v>7372906.6500000004</v>
      </c>
      <c r="H30" s="4">
        <v>726.9</v>
      </c>
      <c r="I30" s="4">
        <v>7720047.3300000001</v>
      </c>
      <c r="K30" s="4">
        <v>761.12</v>
      </c>
      <c r="L30" s="4">
        <v>3906177.5</v>
      </c>
      <c r="M30" s="4">
        <v>385.11</v>
      </c>
      <c r="N30" s="4">
        <v>8903883.5399999991</v>
      </c>
      <c r="O30" s="4">
        <v>877.84</v>
      </c>
      <c r="P30" s="4">
        <v>6723765.25</v>
      </c>
      <c r="Q30" s="4">
        <v>662.9</v>
      </c>
      <c r="R30" s="4">
        <v>10134694.52</v>
      </c>
      <c r="S30" s="4">
        <v>999.18</v>
      </c>
      <c r="T30" s="4">
        <v>135874161.66</v>
      </c>
      <c r="U30" s="4">
        <v>13395.86</v>
      </c>
    </row>
    <row r="31" spans="2:21" x14ac:dyDescent="0.3">
      <c r="B31" s="2" t="s">
        <v>69</v>
      </c>
      <c r="C31" s="2" t="s">
        <v>70</v>
      </c>
      <c r="D31" s="3">
        <v>1610</v>
      </c>
      <c r="E31" s="4">
        <v>13283219.140000001</v>
      </c>
      <c r="F31" s="4">
        <v>8250.4500000000007</v>
      </c>
      <c r="G31" s="4">
        <v>949144.31</v>
      </c>
      <c r="H31" s="4">
        <v>589.53</v>
      </c>
      <c r="I31" s="4">
        <v>1461582.26</v>
      </c>
      <c r="K31" s="4">
        <v>907.82</v>
      </c>
      <c r="L31" s="4">
        <v>1182714.95</v>
      </c>
      <c r="M31" s="4">
        <v>734.61</v>
      </c>
      <c r="N31" s="4">
        <v>1535589.01</v>
      </c>
      <c r="O31" s="4">
        <v>953.78</v>
      </c>
      <c r="P31" s="4">
        <v>1076728.51</v>
      </c>
      <c r="Q31" s="4">
        <v>668.78</v>
      </c>
      <c r="R31" s="4">
        <v>1895193.71</v>
      </c>
      <c r="S31" s="4">
        <v>1177.1400000000001</v>
      </c>
      <c r="T31" s="4">
        <v>21384171.890000001</v>
      </c>
      <c r="U31" s="4">
        <v>13282.11</v>
      </c>
    </row>
    <row r="32" spans="2:21" ht="22.8" x14ac:dyDescent="0.3">
      <c r="B32" s="2" t="s">
        <v>71</v>
      </c>
      <c r="C32" s="2" t="s">
        <v>72</v>
      </c>
      <c r="D32" s="3">
        <v>35160</v>
      </c>
      <c r="E32" s="4">
        <v>301330755.55000001</v>
      </c>
      <c r="F32" s="4">
        <v>8570.27</v>
      </c>
      <c r="G32" s="4">
        <v>36838739.759999998</v>
      </c>
      <c r="H32" s="4">
        <v>1047.75</v>
      </c>
      <c r="I32" s="4">
        <v>25434569.140000001</v>
      </c>
      <c r="K32" s="4">
        <v>723.4</v>
      </c>
      <c r="L32" s="4">
        <v>33880754.369999997</v>
      </c>
      <c r="M32" s="4">
        <v>963.62</v>
      </c>
      <c r="N32" s="4">
        <v>33543686.010000002</v>
      </c>
      <c r="O32" s="4">
        <v>954.03</v>
      </c>
      <c r="P32" s="4">
        <v>30943852.079999998</v>
      </c>
      <c r="Q32" s="4">
        <v>880.09</v>
      </c>
      <c r="R32" s="4">
        <v>56309473.740000002</v>
      </c>
      <c r="S32" s="4">
        <v>1601.52</v>
      </c>
      <c r="T32" s="4">
        <v>518281830.64999998</v>
      </c>
      <c r="U32" s="4">
        <v>14740.68</v>
      </c>
    </row>
    <row r="33" spans="2:21" x14ac:dyDescent="0.3">
      <c r="B33" s="2" t="s">
        <v>73</v>
      </c>
      <c r="C33" s="2" t="s">
        <v>74</v>
      </c>
      <c r="D33" s="3">
        <v>951</v>
      </c>
      <c r="E33" s="4">
        <v>6026757.6299999999</v>
      </c>
      <c r="F33" s="4">
        <v>6337.28</v>
      </c>
      <c r="G33" s="4">
        <v>893777.73</v>
      </c>
      <c r="H33" s="4">
        <v>939.83</v>
      </c>
      <c r="I33" s="4">
        <v>923800.2</v>
      </c>
      <c r="K33" s="4">
        <v>971.4</v>
      </c>
      <c r="L33" s="4">
        <v>713992.72</v>
      </c>
      <c r="M33" s="4">
        <v>750.78</v>
      </c>
      <c r="N33" s="4">
        <v>805900.02</v>
      </c>
      <c r="O33" s="4">
        <v>847.42</v>
      </c>
      <c r="P33" s="4">
        <v>576170.49</v>
      </c>
      <c r="Q33" s="4">
        <v>605.86</v>
      </c>
      <c r="R33" s="4">
        <v>1801779.73</v>
      </c>
      <c r="S33" s="4">
        <v>1894.62</v>
      </c>
      <c r="T33" s="4">
        <v>11742178.52</v>
      </c>
      <c r="U33" s="4">
        <v>12347.19</v>
      </c>
    </row>
    <row r="34" spans="2:21" x14ac:dyDescent="0.3">
      <c r="B34" s="2" t="s">
        <v>75</v>
      </c>
      <c r="C34" s="2" t="s">
        <v>76</v>
      </c>
      <c r="D34" s="3">
        <v>2463</v>
      </c>
      <c r="E34" s="4">
        <v>20649272.780000001</v>
      </c>
      <c r="F34" s="4">
        <v>8383.7900000000009</v>
      </c>
      <c r="G34" s="4">
        <v>1762873.32</v>
      </c>
      <c r="H34" s="4">
        <v>715.74</v>
      </c>
      <c r="I34" s="4">
        <v>2323793.0699999998</v>
      </c>
      <c r="K34" s="4">
        <v>943.48</v>
      </c>
      <c r="L34" s="4">
        <v>1559638.56</v>
      </c>
      <c r="M34" s="4">
        <v>633.23</v>
      </c>
      <c r="N34" s="4">
        <v>1880321.73</v>
      </c>
      <c r="O34" s="4">
        <v>763.43</v>
      </c>
      <c r="P34" s="4">
        <v>2365584.86</v>
      </c>
      <c r="Q34" s="4">
        <v>960.45</v>
      </c>
      <c r="R34" s="4">
        <v>2585171.15</v>
      </c>
      <c r="S34" s="4">
        <v>1049.5999999999999</v>
      </c>
      <c r="T34" s="4">
        <v>33126655.469999999</v>
      </c>
      <c r="U34" s="4">
        <v>13449.72</v>
      </c>
    </row>
    <row r="35" spans="2:21" x14ac:dyDescent="0.3">
      <c r="B35" s="2" t="s">
        <v>77</v>
      </c>
      <c r="C35" s="2" t="s">
        <v>78</v>
      </c>
      <c r="D35" s="3">
        <v>42828</v>
      </c>
      <c r="E35" s="4">
        <v>347895678.54000002</v>
      </c>
      <c r="F35" s="4">
        <v>8123.09</v>
      </c>
      <c r="G35" s="4">
        <v>29210267.449999999</v>
      </c>
      <c r="H35" s="4">
        <v>682.04</v>
      </c>
      <c r="I35" s="4">
        <v>30391417.809999999</v>
      </c>
      <c r="K35" s="4">
        <v>709.62</v>
      </c>
      <c r="L35" s="4">
        <v>12576058.390000001</v>
      </c>
      <c r="M35" s="4">
        <v>293.64</v>
      </c>
      <c r="N35" s="4">
        <v>29570756.859999999</v>
      </c>
      <c r="O35" s="4">
        <v>690.45</v>
      </c>
      <c r="P35" s="4">
        <v>27785035.18</v>
      </c>
      <c r="Q35" s="4">
        <v>648.76</v>
      </c>
      <c r="R35" s="4">
        <v>37842304.530000001</v>
      </c>
      <c r="S35" s="4">
        <v>883.59</v>
      </c>
      <c r="T35" s="4">
        <v>515271518.75999999</v>
      </c>
      <c r="U35" s="4">
        <v>12031.19</v>
      </c>
    </row>
    <row r="36" spans="2:21" x14ac:dyDescent="0.3">
      <c r="B36" s="2" t="s">
        <v>79</v>
      </c>
      <c r="C36" s="2" t="s">
        <v>80</v>
      </c>
      <c r="D36" s="3">
        <v>11898</v>
      </c>
      <c r="E36" s="4">
        <v>142091381.25</v>
      </c>
      <c r="F36" s="4">
        <v>11942.46</v>
      </c>
      <c r="G36" s="4">
        <v>14121444.02</v>
      </c>
      <c r="H36" s="4">
        <v>1186.8800000000001</v>
      </c>
      <c r="I36" s="4">
        <v>17971227.600000001</v>
      </c>
      <c r="K36" s="4">
        <v>1510.44</v>
      </c>
      <c r="L36" s="4">
        <v>10599910.73</v>
      </c>
      <c r="M36" s="4">
        <v>890.9</v>
      </c>
      <c r="N36" s="4">
        <v>11807154.68</v>
      </c>
      <c r="O36" s="4">
        <v>992.36</v>
      </c>
      <c r="P36" s="4">
        <v>11632512.5</v>
      </c>
      <c r="Q36" s="4">
        <v>977.69</v>
      </c>
      <c r="R36" s="4">
        <v>21050598.77</v>
      </c>
      <c r="S36" s="4">
        <v>1769.26</v>
      </c>
      <c r="T36" s="4">
        <v>229274229.55000001</v>
      </c>
      <c r="U36" s="4">
        <v>19269.990000000002</v>
      </c>
    </row>
    <row r="37" spans="2:21" x14ac:dyDescent="0.3">
      <c r="B37" s="2" t="s">
        <v>81</v>
      </c>
      <c r="C37" s="2" t="s">
        <v>82</v>
      </c>
      <c r="D37" s="3">
        <v>182</v>
      </c>
      <c r="E37" s="4">
        <v>2706522.77</v>
      </c>
      <c r="F37" s="4">
        <v>14871</v>
      </c>
      <c r="G37" s="4">
        <v>202778.65</v>
      </c>
      <c r="H37" s="4">
        <v>1114.17</v>
      </c>
      <c r="I37" s="4">
        <v>794808.84</v>
      </c>
      <c r="K37" s="4">
        <v>4367.08</v>
      </c>
      <c r="L37" s="4">
        <v>786755.6</v>
      </c>
      <c r="M37" s="4">
        <v>4322.83</v>
      </c>
      <c r="N37" s="4">
        <v>436923.53</v>
      </c>
      <c r="O37" s="4">
        <v>2400.6799999999998</v>
      </c>
      <c r="P37" s="4">
        <v>570304.73</v>
      </c>
      <c r="Q37" s="4">
        <v>3133.54</v>
      </c>
      <c r="R37" s="4">
        <v>381130.9</v>
      </c>
      <c r="S37" s="4">
        <v>2094.13</v>
      </c>
      <c r="T37" s="4">
        <v>5879225.0199999996</v>
      </c>
      <c r="U37" s="4">
        <v>32303.43</v>
      </c>
    </row>
    <row r="38" spans="2:21" x14ac:dyDescent="0.3">
      <c r="B38" s="2" t="s">
        <v>83</v>
      </c>
      <c r="C38" s="2" t="s">
        <v>84</v>
      </c>
      <c r="D38" s="3">
        <v>52732</v>
      </c>
      <c r="E38" s="4">
        <v>405497139.66000003</v>
      </c>
      <c r="F38" s="4">
        <v>7689.77</v>
      </c>
      <c r="G38" s="4">
        <v>52785824.350000001</v>
      </c>
      <c r="H38" s="4">
        <v>1001.02</v>
      </c>
      <c r="I38" s="4">
        <v>53592757.020000003</v>
      </c>
      <c r="K38" s="4">
        <v>1016.32</v>
      </c>
      <c r="L38" s="4">
        <v>61230172.259999998</v>
      </c>
      <c r="M38" s="4">
        <v>1161.1600000000001</v>
      </c>
      <c r="N38" s="4">
        <v>40968403.93</v>
      </c>
      <c r="O38" s="4">
        <v>776.92</v>
      </c>
      <c r="P38" s="4">
        <v>36331380.189999998</v>
      </c>
      <c r="Q38" s="4">
        <v>688.98</v>
      </c>
      <c r="R38" s="4">
        <v>58296328.479999997</v>
      </c>
      <c r="S38" s="4">
        <v>1105.52</v>
      </c>
      <c r="T38" s="4">
        <v>708702005.88999999</v>
      </c>
      <c r="U38" s="4">
        <v>13439.69</v>
      </c>
    </row>
    <row r="39" spans="2:21" x14ac:dyDescent="0.3">
      <c r="B39" s="2" t="s">
        <v>85</v>
      </c>
      <c r="C39" s="2" t="s">
        <v>86</v>
      </c>
      <c r="D39" s="3">
        <v>1187</v>
      </c>
      <c r="E39" s="4">
        <v>9325903.0700000003</v>
      </c>
      <c r="F39" s="4">
        <v>7856.7</v>
      </c>
      <c r="G39" s="4">
        <v>1284703.5900000001</v>
      </c>
      <c r="H39" s="4">
        <v>1082.31</v>
      </c>
      <c r="I39" s="4">
        <v>933071.42</v>
      </c>
      <c r="K39" s="4">
        <v>786.08</v>
      </c>
      <c r="L39" s="4">
        <v>1042274.49</v>
      </c>
      <c r="M39" s="4">
        <v>878.07</v>
      </c>
      <c r="N39" s="4">
        <v>832309.54</v>
      </c>
      <c r="O39" s="4">
        <v>701.19</v>
      </c>
      <c r="P39" s="4">
        <v>942892.82</v>
      </c>
      <c r="Q39" s="4">
        <v>794.35</v>
      </c>
      <c r="R39" s="4">
        <v>1524783.09</v>
      </c>
      <c r="S39" s="4">
        <v>1284.57</v>
      </c>
      <c r="T39" s="4">
        <v>15885938.02</v>
      </c>
      <c r="U39" s="4">
        <v>13383.27</v>
      </c>
    </row>
    <row r="40" spans="2:21" x14ac:dyDescent="0.3">
      <c r="B40" s="2" t="s">
        <v>87</v>
      </c>
      <c r="C40" s="2" t="s">
        <v>88</v>
      </c>
      <c r="D40" s="3">
        <v>109292</v>
      </c>
      <c r="E40" s="4">
        <v>1053088891.35</v>
      </c>
      <c r="F40" s="4">
        <v>9635.5499999999993</v>
      </c>
      <c r="G40" s="4">
        <v>41369157.950000003</v>
      </c>
      <c r="H40" s="4">
        <v>378.52</v>
      </c>
      <c r="I40" s="4">
        <v>70371705.170000002</v>
      </c>
      <c r="K40" s="4">
        <v>643.89</v>
      </c>
      <c r="L40" s="4">
        <v>58954357.689999998</v>
      </c>
      <c r="M40" s="4">
        <v>539.41999999999996</v>
      </c>
      <c r="N40" s="4">
        <v>91075439.75</v>
      </c>
      <c r="O40" s="4">
        <v>833.32</v>
      </c>
      <c r="P40" s="4">
        <v>66976850.649999999</v>
      </c>
      <c r="Q40" s="4">
        <v>612.82000000000005</v>
      </c>
      <c r="R40" s="4">
        <v>89843539.180000007</v>
      </c>
      <c r="S40" s="4">
        <v>822.05</v>
      </c>
      <c r="T40" s="4">
        <v>1471679941.74</v>
      </c>
      <c r="U40" s="4">
        <v>13465.57</v>
      </c>
    </row>
    <row r="41" spans="2:21" x14ac:dyDescent="0.3">
      <c r="B41" s="2" t="s">
        <v>89</v>
      </c>
      <c r="C41" s="2" t="s">
        <v>90</v>
      </c>
      <c r="D41" s="3">
        <v>7299</v>
      </c>
      <c r="E41" s="4">
        <v>55772653.990000002</v>
      </c>
      <c r="F41" s="4">
        <v>7641.14</v>
      </c>
      <c r="G41" s="4">
        <v>6365910.5999999996</v>
      </c>
      <c r="H41" s="4">
        <v>872.16</v>
      </c>
      <c r="I41" s="4">
        <v>6848704.0899999999</v>
      </c>
      <c r="K41" s="4">
        <v>938.31</v>
      </c>
      <c r="L41" s="4">
        <v>2973888.18</v>
      </c>
      <c r="M41" s="4">
        <v>407.44</v>
      </c>
      <c r="N41" s="4">
        <v>4674140.53</v>
      </c>
      <c r="O41" s="4">
        <v>640.38</v>
      </c>
      <c r="P41" s="4">
        <v>6350643.4699999997</v>
      </c>
      <c r="Q41" s="4">
        <v>870.07</v>
      </c>
      <c r="R41" s="4">
        <v>7294545.9100000001</v>
      </c>
      <c r="S41" s="4">
        <v>999.39</v>
      </c>
      <c r="T41" s="4">
        <v>90280486.769999996</v>
      </c>
      <c r="U41" s="4">
        <v>12368.89</v>
      </c>
    </row>
    <row r="42" spans="2:21" x14ac:dyDescent="0.3">
      <c r="B42" s="2" t="s">
        <v>91</v>
      </c>
      <c r="C42" s="2" t="s">
        <v>92</v>
      </c>
      <c r="D42" s="3">
        <v>8613</v>
      </c>
      <c r="E42" s="4">
        <v>76936877.549999997</v>
      </c>
      <c r="F42" s="4">
        <v>8932.65</v>
      </c>
      <c r="G42" s="4">
        <v>6486767.5199999996</v>
      </c>
      <c r="H42" s="4">
        <v>753.14</v>
      </c>
      <c r="I42" s="4">
        <v>9050279.8699999992</v>
      </c>
      <c r="K42" s="4">
        <v>1050.77</v>
      </c>
      <c r="L42" s="4">
        <v>3780951.34</v>
      </c>
      <c r="M42" s="4">
        <v>438.98</v>
      </c>
      <c r="N42" s="4">
        <v>6042438.8200000003</v>
      </c>
      <c r="O42" s="4">
        <v>701.55</v>
      </c>
      <c r="P42" s="4">
        <v>3922985.39</v>
      </c>
      <c r="Q42" s="4">
        <v>455.47</v>
      </c>
      <c r="R42" s="4">
        <v>10728940.23</v>
      </c>
      <c r="S42" s="4">
        <v>1245.67</v>
      </c>
      <c r="T42" s="4">
        <v>116949240.72</v>
      </c>
      <c r="U42" s="4">
        <v>13578.23</v>
      </c>
    </row>
    <row r="43" spans="2:21" x14ac:dyDescent="0.3">
      <c r="B43" s="2" t="s">
        <v>93</v>
      </c>
      <c r="C43" s="2" t="s">
        <v>94</v>
      </c>
      <c r="D43" s="3">
        <v>28758</v>
      </c>
      <c r="E43" s="4">
        <v>219270284.47</v>
      </c>
      <c r="F43" s="4">
        <v>7624.67</v>
      </c>
      <c r="G43" s="4">
        <v>8172339.5999999996</v>
      </c>
      <c r="H43" s="4">
        <v>284.18</v>
      </c>
      <c r="I43" s="4">
        <v>17991792.710000001</v>
      </c>
      <c r="K43" s="4">
        <v>625.63</v>
      </c>
      <c r="L43" s="4">
        <v>5505644.8600000003</v>
      </c>
      <c r="M43" s="4">
        <v>191.45</v>
      </c>
      <c r="N43" s="4">
        <v>18282621.370000001</v>
      </c>
      <c r="O43" s="4">
        <v>635.74</v>
      </c>
      <c r="P43" s="4">
        <v>14223879.779999999</v>
      </c>
      <c r="Q43" s="4">
        <v>494.61</v>
      </c>
      <c r="R43" s="4">
        <v>26510304.260000002</v>
      </c>
      <c r="S43" s="4">
        <v>921.84</v>
      </c>
      <c r="T43" s="4">
        <v>309956867.05000001</v>
      </c>
      <c r="U43" s="4">
        <v>10778.12</v>
      </c>
    </row>
    <row r="44" spans="2:21" x14ac:dyDescent="0.3">
      <c r="B44" s="2" t="s">
        <v>95</v>
      </c>
      <c r="C44" s="2" t="s">
        <v>96</v>
      </c>
      <c r="D44" s="3">
        <v>2971</v>
      </c>
      <c r="E44" s="4">
        <v>25629522.98</v>
      </c>
      <c r="F44" s="4">
        <v>8626.56</v>
      </c>
      <c r="G44" s="4">
        <v>2425742.0499999998</v>
      </c>
      <c r="H44" s="4">
        <v>816.47</v>
      </c>
      <c r="I44" s="4">
        <v>1255969.99</v>
      </c>
      <c r="K44" s="4">
        <v>422.74</v>
      </c>
      <c r="L44" s="4">
        <v>1952305.21</v>
      </c>
      <c r="M44" s="4">
        <v>657.12</v>
      </c>
      <c r="N44" s="4">
        <v>2263469.4700000002</v>
      </c>
      <c r="O44" s="4">
        <v>761.85</v>
      </c>
      <c r="P44" s="4">
        <v>2028599.24</v>
      </c>
      <c r="Q44" s="4">
        <v>682.8</v>
      </c>
      <c r="R44" s="4">
        <v>4119164.16</v>
      </c>
      <c r="S44" s="4">
        <v>1386.46</v>
      </c>
      <c r="T44" s="4">
        <v>39674773.100000001</v>
      </c>
      <c r="U44" s="4">
        <v>13354</v>
      </c>
    </row>
    <row r="45" spans="2:21" x14ac:dyDescent="0.3">
      <c r="B45" s="2" t="s">
        <v>97</v>
      </c>
      <c r="C45" s="2" t="s">
        <v>98</v>
      </c>
      <c r="D45" s="3">
        <v>22811</v>
      </c>
      <c r="E45" s="4">
        <v>182886685.22999999</v>
      </c>
      <c r="F45" s="4">
        <v>8017.48</v>
      </c>
      <c r="G45" s="4">
        <v>13087950.710000001</v>
      </c>
      <c r="H45" s="4">
        <v>573.76</v>
      </c>
      <c r="I45" s="4">
        <v>8380200.5700000003</v>
      </c>
      <c r="K45" s="4">
        <v>367.38</v>
      </c>
      <c r="L45" s="4">
        <v>7032351.8499999996</v>
      </c>
      <c r="M45" s="4">
        <v>308.29000000000002</v>
      </c>
      <c r="N45" s="4">
        <v>21203204.050000001</v>
      </c>
      <c r="O45" s="4">
        <v>929.52</v>
      </c>
      <c r="P45" s="4">
        <v>14774503.33</v>
      </c>
      <c r="Q45" s="4">
        <v>647.69000000000005</v>
      </c>
      <c r="R45" s="4">
        <v>21845807.600000001</v>
      </c>
      <c r="S45" s="4">
        <v>957.69</v>
      </c>
      <c r="T45" s="4">
        <v>269210703.33999997</v>
      </c>
      <c r="U45" s="4">
        <v>11801.81</v>
      </c>
    </row>
    <row r="46" spans="2:21" x14ac:dyDescent="0.3">
      <c r="B46" s="2" t="s">
        <v>99</v>
      </c>
      <c r="C46" s="2" t="s">
        <v>100</v>
      </c>
      <c r="D46" s="3">
        <v>1517</v>
      </c>
      <c r="E46" s="4">
        <v>12754401.84</v>
      </c>
      <c r="F46" s="4">
        <v>8407.65</v>
      </c>
      <c r="G46" s="4">
        <v>1571263.79</v>
      </c>
      <c r="H46" s="4">
        <v>1035.77</v>
      </c>
      <c r="I46" s="4">
        <v>1012955.61</v>
      </c>
      <c r="K46" s="4">
        <v>667.74</v>
      </c>
      <c r="L46" s="4">
        <v>1130522.3400000001</v>
      </c>
      <c r="M46" s="4">
        <v>745.24</v>
      </c>
      <c r="N46" s="4">
        <v>1259681.9099999999</v>
      </c>
      <c r="O46" s="4">
        <v>830.38</v>
      </c>
      <c r="P46" s="4">
        <v>1300127.3799999999</v>
      </c>
      <c r="Q46" s="4">
        <v>857.04</v>
      </c>
      <c r="R46" s="4">
        <v>1724954.55</v>
      </c>
      <c r="S46" s="4">
        <v>1137.08</v>
      </c>
      <c r="T46" s="4">
        <v>20753907.420000002</v>
      </c>
      <c r="U46" s="4">
        <v>13680.9</v>
      </c>
    </row>
    <row r="47" spans="2:21" x14ac:dyDescent="0.3">
      <c r="B47" s="2" t="s">
        <v>101</v>
      </c>
      <c r="C47" s="2" t="s">
        <v>102</v>
      </c>
      <c r="D47" s="3">
        <v>3391</v>
      </c>
      <c r="E47" s="4">
        <v>27859111.84</v>
      </c>
      <c r="F47" s="4">
        <v>8215.6</v>
      </c>
      <c r="G47" s="4">
        <v>2864431.18</v>
      </c>
      <c r="H47" s="4">
        <v>844.72</v>
      </c>
      <c r="I47" s="4">
        <v>2811242.78</v>
      </c>
      <c r="K47" s="4">
        <v>829.03</v>
      </c>
      <c r="L47" s="4">
        <v>2920542.97</v>
      </c>
      <c r="M47" s="4">
        <v>861.26</v>
      </c>
      <c r="N47" s="4">
        <v>3029749.48</v>
      </c>
      <c r="O47" s="4">
        <v>893.47</v>
      </c>
      <c r="P47" s="4">
        <v>2715516.21</v>
      </c>
      <c r="Q47" s="4">
        <v>800.8</v>
      </c>
      <c r="R47" s="4">
        <v>4613959.33</v>
      </c>
      <c r="S47" s="4">
        <v>1360.65</v>
      </c>
      <c r="T47" s="4">
        <v>46814553.789999999</v>
      </c>
      <c r="U47" s="4">
        <v>13805.53</v>
      </c>
    </row>
    <row r="48" spans="2:21" x14ac:dyDescent="0.3">
      <c r="B48" s="2" t="s">
        <v>103</v>
      </c>
      <c r="C48" s="2" t="s">
        <v>104</v>
      </c>
      <c r="D48" s="3">
        <v>1948</v>
      </c>
      <c r="E48" s="4">
        <v>15260564.869999999</v>
      </c>
      <c r="F48" s="4">
        <v>7833.97</v>
      </c>
      <c r="G48" s="4">
        <v>929202.3</v>
      </c>
      <c r="H48" s="4">
        <v>477</v>
      </c>
      <c r="I48" s="4">
        <v>1204176.75</v>
      </c>
      <c r="K48" s="4">
        <v>618.16</v>
      </c>
      <c r="L48" s="4">
        <v>767354.46</v>
      </c>
      <c r="M48" s="4">
        <v>393.92</v>
      </c>
      <c r="N48" s="4">
        <v>1708895.5</v>
      </c>
      <c r="O48" s="4">
        <v>877.26</v>
      </c>
      <c r="P48" s="4">
        <v>822528.27</v>
      </c>
      <c r="Q48" s="4">
        <v>422.24</v>
      </c>
      <c r="R48" s="4">
        <v>1711951.38</v>
      </c>
      <c r="S48" s="4">
        <v>878.83</v>
      </c>
      <c r="T48" s="4">
        <v>22404673.530000001</v>
      </c>
      <c r="U48" s="4">
        <v>11501.38</v>
      </c>
    </row>
    <row r="49" spans="2:21" x14ac:dyDescent="0.3">
      <c r="B49" s="2" t="s">
        <v>105</v>
      </c>
      <c r="C49" s="2" t="s">
        <v>106</v>
      </c>
      <c r="D49" s="3">
        <v>3801</v>
      </c>
      <c r="E49" s="4">
        <v>31825664.59</v>
      </c>
      <c r="F49" s="4">
        <v>8372.9699999999993</v>
      </c>
      <c r="G49" s="4">
        <v>2062153.32</v>
      </c>
      <c r="H49" s="4">
        <v>542.53</v>
      </c>
      <c r="I49" s="4">
        <v>5418978.71</v>
      </c>
      <c r="K49" s="4">
        <v>1425.67</v>
      </c>
      <c r="L49" s="4">
        <v>1523307.83</v>
      </c>
      <c r="M49" s="4">
        <v>400.77</v>
      </c>
      <c r="N49" s="4">
        <v>3111435.25</v>
      </c>
      <c r="O49" s="4">
        <v>818.58</v>
      </c>
      <c r="P49" s="4">
        <v>3068538.4</v>
      </c>
      <c r="Q49" s="4">
        <v>807.3</v>
      </c>
      <c r="R49" s="4">
        <v>4290171.25</v>
      </c>
      <c r="S49" s="4">
        <v>1128.7</v>
      </c>
      <c r="T49" s="4">
        <v>51300249.350000001</v>
      </c>
      <c r="U49" s="4">
        <v>13496.52</v>
      </c>
    </row>
    <row r="50" spans="2:21" x14ac:dyDescent="0.3">
      <c r="B50" s="2" t="s">
        <v>107</v>
      </c>
      <c r="C50" s="2" t="s">
        <v>108</v>
      </c>
      <c r="D50" s="3">
        <v>4137</v>
      </c>
      <c r="E50" s="4">
        <v>30782421.190000001</v>
      </c>
      <c r="F50" s="4">
        <v>7440.76</v>
      </c>
      <c r="G50" s="4">
        <v>2579374.09</v>
      </c>
      <c r="H50" s="4">
        <v>623.49</v>
      </c>
      <c r="I50" s="4">
        <v>3286998.48</v>
      </c>
      <c r="K50" s="4">
        <v>794.54</v>
      </c>
      <c r="L50" s="4">
        <v>1465757.55</v>
      </c>
      <c r="M50" s="4">
        <v>354.3</v>
      </c>
      <c r="N50" s="4">
        <v>3013579.64</v>
      </c>
      <c r="O50" s="4">
        <v>728.45</v>
      </c>
      <c r="P50" s="4">
        <v>3866738.1</v>
      </c>
      <c r="Q50" s="4">
        <v>934.67</v>
      </c>
      <c r="R50" s="4">
        <v>5159394.84</v>
      </c>
      <c r="S50" s="4">
        <v>1247.1300000000001</v>
      </c>
      <c r="T50" s="4">
        <v>50154263.890000001</v>
      </c>
      <c r="U50" s="4">
        <v>12123.34</v>
      </c>
    </row>
    <row r="51" spans="2:21" x14ac:dyDescent="0.3">
      <c r="B51" s="2" t="s">
        <v>109</v>
      </c>
      <c r="C51" s="2" t="s">
        <v>110</v>
      </c>
      <c r="D51" s="3">
        <v>93528</v>
      </c>
      <c r="E51" s="4">
        <v>790476232.38</v>
      </c>
      <c r="F51" s="4">
        <v>8451.76</v>
      </c>
      <c r="G51" s="4">
        <v>104591214.98</v>
      </c>
      <c r="H51" s="4">
        <v>1118.29</v>
      </c>
      <c r="I51" s="4">
        <v>62066167.93</v>
      </c>
      <c r="K51" s="4">
        <v>663.61</v>
      </c>
      <c r="L51" s="4">
        <v>98542354.540000007</v>
      </c>
      <c r="M51" s="4">
        <v>1053.6099999999999</v>
      </c>
      <c r="N51" s="4">
        <v>84315022.120000005</v>
      </c>
      <c r="O51" s="4">
        <v>901.49</v>
      </c>
      <c r="P51" s="4">
        <v>67239289.010000005</v>
      </c>
      <c r="Q51" s="4">
        <v>718.92</v>
      </c>
      <c r="R51" s="4">
        <v>145078232.5</v>
      </c>
      <c r="S51" s="4">
        <v>1551.17</v>
      </c>
      <c r="T51" s="4">
        <v>1352308513.46</v>
      </c>
      <c r="U51" s="4">
        <v>14458.85</v>
      </c>
    </row>
    <row r="52" spans="2:21" x14ac:dyDescent="0.3">
      <c r="B52" s="2" t="s">
        <v>111</v>
      </c>
      <c r="C52" s="2" t="s">
        <v>112</v>
      </c>
      <c r="D52" s="3">
        <v>2714</v>
      </c>
      <c r="E52" s="4">
        <v>23889455.829999998</v>
      </c>
      <c r="F52" s="4">
        <v>8802.31</v>
      </c>
      <c r="G52" s="4">
        <v>2177378.7599999998</v>
      </c>
      <c r="H52" s="4">
        <v>802.28</v>
      </c>
      <c r="I52" s="4">
        <v>1971192.87</v>
      </c>
      <c r="K52" s="4">
        <v>726.31</v>
      </c>
      <c r="L52" s="4">
        <v>1028707.46</v>
      </c>
      <c r="M52" s="4">
        <v>379.04</v>
      </c>
      <c r="N52" s="4">
        <v>1644630.72</v>
      </c>
      <c r="O52" s="4">
        <v>605.98</v>
      </c>
      <c r="P52" s="4">
        <v>2267682.16</v>
      </c>
      <c r="Q52" s="4">
        <v>835.55</v>
      </c>
      <c r="R52" s="4">
        <v>2070112.07</v>
      </c>
      <c r="S52" s="4">
        <v>762.75</v>
      </c>
      <c r="T52" s="4">
        <v>35049159.869999997</v>
      </c>
      <c r="U52" s="4">
        <v>12914.22</v>
      </c>
    </row>
    <row r="53" spans="2:21" x14ac:dyDescent="0.3">
      <c r="B53" s="2" t="s">
        <v>113</v>
      </c>
      <c r="C53" s="2" t="s">
        <v>114</v>
      </c>
      <c r="D53" s="3">
        <v>1087</v>
      </c>
      <c r="E53" s="4">
        <v>9544321.8699999992</v>
      </c>
      <c r="F53" s="4">
        <v>8780.42</v>
      </c>
      <c r="G53" s="4">
        <v>899586.36</v>
      </c>
      <c r="H53" s="4">
        <v>827.59</v>
      </c>
      <c r="I53" s="4">
        <v>2033836.32</v>
      </c>
      <c r="K53" s="4">
        <v>1871.05</v>
      </c>
      <c r="L53" s="4">
        <v>2341318.2200000002</v>
      </c>
      <c r="M53" s="4">
        <v>2153.9299999999998</v>
      </c>
      <c r="N53" s="4">
        <v>1370974.5</v>
      </c>
      <c r="O53" s="4">
        <v>1261.25</v>
      </c>
      <c r="P53" s="4">
        <v>1196505.94</v>
      </c>
      <c r="Q53" s="4">
        <v>1100.74</v>
      </c>
      <c r="R53" s="4">
        <v>1996148.48</v>
      </c>
      <c r="S53" s="4">
        <v>1836.38</v>
      </c>
      <c r="T53" s="4">
        <v>19382691.690000001</v>
      </c>
      <c r="U53" s="4">
        <v>17831.36</v>
      </c>
    </row>
    <row r="54" spans="2:21" x14ac:dyDescent="0.3">
      <c r="B54" s="2" t="s">
        <v>115</v>
      </c>
      <c r="C54" s="2" t="s">
        <v>116</v>
      </c>
      <c r="D54" s="3">
        <v>12786</v>
      </c>
      <c r="E54" s="4">
        <v>129540389.17</v>
      </c>
      <c r="F54" s="4">
        <v>10131.42</v>
      </c>
      <c r="G54" s="4">
        <v>8036796.1299999999</v>
      </c>
      <c r="H54" s="4">
        <v>628.55999999999995</v>
      </c>
      <c r="I54" s="4">
        <v>18622744.91</v>
      </c>
      <c r="K54" s="4">
        <v>1456.49</v>
      </c>
      <c r="L54" s="4">
        <v>15143262.59</v>
      </c>
      <c r="M54" s="4">
        <v>1184.3599999999999</v>
      </c>
      <c r="N54" s="4">
        <v>12695560.26</v>
      </c>
      <c r="O54" s="4">
        <v>992.93</v>
      </c>
      <c r="P54" s="4">
        <v>8296038.1299999999</v>
      </c>
      <c r="Q54" s="4">
        <v>648.84</v>
      </c>
      <c r="R54" s="4">
        <v>16756901.859999999</v>
      </c>
      <c r="S54" s="4">
        <v>1310.57</v>
      </c>
      <c r="T54" s="4">
        <v>209091693.05000001</v>
      </c>
      <c r="U54" s="4">
        <v>16353.17</v>
      </c>
    </row>
    <row r="55" spans="2:21" x14ac:dyDescent="0.3">
      <c r="B55" s="2" t="s">
        <v>117</v>
      </c>
      <c r="C55" s="2" t="s">
        <v>118</v>
      </c>
      <c r="D55" s="3">
        <v>26069</v>
      </c>
      <c r="E55" s="4">
        <v>205289314.87</v>
      </c>
      <c r="F55" s="4">
        <v>7874.84</v>
      </c>
      <c r="G55" s="4">
        <v>11346170.560000001</v>
      </c>
      <c r="H55" s="4">
        <v>435.24</v>
      </c>
      <c r="I55" s="4">
        <v>18195038.23</v>
      </c>
      <c r="K55" s="4">
        <v>697.96</v>
      </c>
      <c r="L55" s="4">
        <v>14530365.029999999</v>
      </c>
      <c r="M55" s="4">
        <v>557.38</v>
      </c>
      <c r="N55" s="4">
        <v>21753242.84</v>
      </c>
      <c r="O55" s="4">
        <v>834.45</v>
      </c>
      <c r="P55" s="4">
        <v>15285720.23</v>
      </c>
      <c r="Q55" s="4">
        <v>586.36</v>
      </c>
      <c r="R55" s="4">
        <v>25272922.850000001</v>
      </c>
      <c r="S55" s="4">
        <v>969.46</v>
      </c>
      <c r="T55" s="4">
        <v>311672774.61000001</v>
      </c>
      <c r="U55" s="4">
        <v>11955.69</v>
      </c>
    </row>
    <row r="56" spans="2:21" x14ac:dyDescent="0.3">
      <c r="B56" s="2" t="s">
        <v>119</v>
      </c>
      <c r="C56" s="2" t="s">
        <v>120</v>
      </c>
      <c r="D56" s="3">
        <v>1613</v>
      </c>
      <c r="E56" s="4">
        <v>18137689.640000001</v>
      </c>
      <c r="F56" s="4">
        <v>11244.69</v>
      </c>
      <c r="G56" s="4">
        <v>1463729.88</v>
      </c>
      <c r="H56" s="4">
        <v>907.46</v>
      </c>
      <c r="I56" s="4">
        <v>1531041.08</v>
      </c>
      <c r="K56" s="4">
        <v>949.19</v>
      </c>
      <c r="L56" s="4">
        <v>1244024.1200000001</v>
      </c>
      <c r="M56" s="4">
        <v>771.25</v>
      </c>
      <c r="N56" s="4">
        <v>1662339.05</v>
      </c>
      <c r="O56" s="4">
        <v>1030.5899999999999</v>
      </c>
      <c r="P56" s="4">
        <v>1199158.4099999999</v>
      </c>
      <c r="Q56" s="4">
        <v>743.43</v>
      </c>
      <c r="R56" s="4">
        <v>2276222.4</v>
      </c>
      <c r="S56" s="4">
        <v>1411.17</v>
      </c>
      <c r="T56" s="4">
        <v>27514204.579999998</v>
      </c>
      <c r="U56" s="4">
        <v>17057.78</v>
      </c>
    </row>
    <row r="57" spans="2:21" x14ac:dyDescent="0.3">
      <c r="B57" s="2" t="s">
        <v>121</v>
      </c>
      <c r="C57" s="2" t="s">
        <v>122</v>
      </c>
      <c r="D57" s="3">
        <v>888</v>
      </c>
      <c r="E57" s="4">
        <v>6193174.2699999996</v>
      </c>
      <c r="F57" s="4">
        <v>6974.3</v>
      </c>
      <c r="G57" s="4">
        <v>372248.77</v>
      </c>
      <c r="H57" s="4">
        <v>419.2</v>
      </c>
      <c r="I57" s="4">
        <v>446670.35</v>
      </c>
      <c r="K57" s="4">
        <v>503.01</v>
      </c>
      <c r="L57" s="4">
        <v>808342.45</v>
      </c>
      <c r="M57" s="4">
        <v>910.3</v>
      </c>
      <c r="N57" s="4">
        <v>491734.31</v>
      </c>
      <c r="O57" s="4">
        <v>553.75</v>
      </c>
      <c r="P57" s="4">
        <v>572506.47</v>
      </c>
      <c r="Q57" s="4">
        <v>644.71</v>
      </c>
      <c r="R57" s="4">
        <v>995732.1</v>
      </c>
      <c r="S57" s="4">
        <v>1121.32</v>
      </c>
      <c r="T57" s="4">
        <v>9880408.7200000007</v>
      </c>
      <c r="U57" s="4">
        <v>11126.59</v>
      </c>
    </row>
    <row r="58" spans="2:21" x14ac:dyDescent="0.3">
      <c r="B58" s="2" t="s">
        <v>123</v>
      </c>
      <c r="C58" s="2" t="s">
        <v>124</v>
      </c>
      <c r="D58" s="3">
        <v>13458</v>
      </c>
      <c r="E58" s="4">
        <v>102222198.93000001</v>
      </c>
      <c r="F58" s="4">
        <v>7595.65</v>
      </c>
      <c r="G58" s="4">
        <v>9300066.7100000009</v>
      </c>
      <c r="H58" s="4">
        <v>691.04</v>
      </c>
      <c r="I58" s="4">
        <v>9480279.5600000005</v>
      </c>
      <c r="K58" s="4">
        <v>704.43</v>
      </c>
      <c r="L58" s="4">
        <v>5430529.9199999999</v>
      </c>
      <c r="M58" s="4">
        <v>403.52</v>
      </c>
      <c r="N58" s="4">
        <v>10000308.26</v>
      </c>
      <c r="O58" s="4">
        <v>743.08</v>
      </c>
      <c r="P58" s="4">
        <v>7666840.3200000003</v>
      </c>
      <c r="Q58" s="4">
        <v>569.69000000000005</v>
      </c>
      <c r="R58" s="4">
        <v>12034185.51</v>
      </c>
      <c r="S58" s="4">
        <v>894.2</v>
      </c>
      <c r="T58" s="4">
        <v>156134409.21000001</v>
      </c>
      <c r="U58" s="4">
        <v>11601.61</v>
      </c>
    </row>
    <row r="59" spans="2:21" x14ac:dyDescent="0.3">
      <c r="B59" s="2" t="s">
        <v>125</v>
      </c>
      <c r="C59" s="2" t="s">
        <v>126</v>
      </c>
      <c r="D59" s="3">
        <v>2956</v>
      </c>
      <c r="E59" s="4">
        <v>24944147.039999999</v>
      </c>
      <c r="F59" s="4">
        <v>8438.48</v>
      </c>
      <c r="G59" s="4">
        <v>2214818.73</v>
      </c>
      <c r="H59" s="4">
        <v>749.26</v>
      </c>
      <c r="I59" s="4">
        <v>2140250.42</v>
      </c>
      <c r="K59" s="4">
        <v>724.04</v>
      </c>
      <c r="L59" s="4">
        <v>1753669.49</v>
      </c>
      <c r="M59" s="4">
        <v>593.26</v>
      </c>
      <c r="N59" s="4">
        <v>2599236.23</v>
      </c>
      <c r="O59" s="4">
        <v>879.31</v>
      </c>
      <c r="P59" s="4">
        <v>2500336.16</v>
      </c>
      <c r="Q59" s="4">
        <v>845.85</v>
      </c>
      <c r="R59" s="4">
        <v>3195243.36</v>
      </c>
      <c r="S59" s="4">
        <v>1080.93</v>
      </c>
      <c r="T59" s="4">
        <v>39347701.43</v>
      </c>
      <c r="U59" s="4">
        <v>13311.13</v>
      </c>
    </row>
    <row r="60" spans="2:21" x14ac:dyDescent="0.3">
      <c r="B60" s="2" t="s">
        <v>127</v>
      </c>
      <c r="C60" s="2" t="s">
        <v>128</v>
      </c>
      <c r="D60" s="3">
        <v>3877</v>
      </c>
      <c r="E60" s="4">
        <v>32924983.899999999</v>
      </c>
      <c r="F60" s="4">
        <v>8492.39</v>
      </c>
      <c r="G60" s="4">
        <v>2738602.82</v>
      </c>
      <c r="H60" s="4">
        <v>706.37</v>
      </c>
      <c r="I60" s="4">
        <v>2073135.48</v>
      </c>
      <c r="K60" s="4">
        <v>534.73</v>
      </c>
      <c r="L60" s="4">
        <v>3135695</v>
      </c>
      <c r="M60" s="4">
        <v>808.79</v>
      </c>
      <c r="N60" s="4">
        <v>2792753.03</v>
      </c>
      <c r="O60" s="4">
        <v>720.34</v>
      </c>
      <c r="P60" s="4">
        <v>2381135.4700000002</v>
      </c>
      <c r="Q60" s="4">
        <v>614.16999999999996</v>
      </c>
      <c r="R60" s="4">
        <v>3256866.26</v>
      </c>
      <c r="S60" s="4">
        <v>840.05</v>
      </c>
      <c r="T60" s="4">
        <v>49303171.960000001</v>
      </c>
      <c r="U60" s="4">
        <v>12716.84</v>
      </c>
    </row>
    <row r="61" spans="2:21" x14ac:dyDescent="0.3">
      <c r="B61" s="2" t="s">
        <v>129</v>
      </c>
      <c r="C61" s="2" t="s">
        <v>130</v>
      </c>
      <c r="D61" s="3">
        <v>1777</v>
      </c>
      <c r="E61" s="4">
        <v>12635858.720000001</v>
      </c>
      <c r="F61" s="4">
        <v>7110.78</v>
      </c>
      <c r="G61" s="4">
        <v>2238274.23</v>
      </c>
      <c r="H61" s="4">
        <v>1259.58</v>
      </c>
      <c r="I61" s="4">
        <v>1915821.41</v>
      </c>
      <c r="K61" s="4">
        <v>1078.1199999999999</v>
      </c>
      <c r="L61" s="4">
        <v>2378754.13</v>
      </c>
      <c r="M61" s="4">
        <v>1338.63</v>
      </c>
      <c r="N61" s="4">
        <v>1802127.27</v>
      </c>
      <c r="O61" s="4">
        <v>1014.14</v>
      </c>
      <c r="P61" s="4">
        <v>1110171.97</v>
      </c>
      <c r="Q61" s="4">
        <v>624.75</v>
      </c>
      <c r="R61" s="4">
        <v>2391801.14</v>
      </c>
      <c r="S61" s="4">
        <v>1345.98</v>
      </c>
      <c r="T61" s="4">
        <v>24472808.870000001</v>
      </c>
      <c r="U61" s="4">
        <v>13771.98</v>
      </c>
    </row>
    <row r="62" spans="2:21" x14ac:dyDescent="0.3">
      <c r="B62" s="2" t="s">
        <v>131</v>
      </c>
      <c r="C62" s="2" t="s">
        <v>132</v>
      </c>
      <c r="D62" s="3">
        <v>2725</v>
      </c>
      <c r="E62" s="4">
        <v>26321651.66</v>
      </c>
      <c r="F62" s="4">
        <v>9659.32</v>
      </c>
      <c r="G62" s="4">
        <v>2099381.21</v>
      </c>
      <c r="H62" s="4">
        <v>770.42</v>
      </c>
      <c r="I62" s="4">
        <v>2565745.79</v>
      </c>
      <c r="K62" s="4">
        <v>941.56</v>
      </c>
      <c r="L62" s="4">
        <v>1809111.11</v>
      </c>
      <c r="M62" s="4">
        <v>663.89</v>
      </c>
      <c r="N62" s="4">
        <v>2537960.36</v>
      </c>
      <c r="O62" s="4">
        <v>931.36</v>
      </c>
      <c r="P62" s="4">
        <v>2406025.84</v>
      </c>
      <c r="Q62" s="4">
        <v>882.95</v>
      </c>
      <c r="R62" s="4">
        <v>3072170.16</v>
      </c>
      <c r="S62" s="4">
        <v>1127.4000000000001</v>
      </c>
      <c r="T62" s="4">
        <v>40812046.130000003</v>
      </c>
      <c r="U62" s="4">
        <v>14976.9</v>
      </c>
    </row>
    <row r="63" spans="2:21" x14ac:dyDescent="0.3">
      <c r="B63" s="2" t="s">
        <v>133</v>
      </c>
      <c r="C63" s="2" t="s">
        <v>134</v>
      </c>
      <c r="D63" s="3">
        <v>20063</v>
      </c>
      <c r="E63" s="4">
        <v>177453443.53</v>
      </c>
      <c r="F63" s="4">
        <v>8844.81</v>
      </c>
      <c r="G63" s="4">
        <v>17583361.960000001</v>
      </c>
      <c r="H63" s="4">
        <v>876.41</v>
      </c>
      <c r="I63" s="4">
        <v>13448367.83</v>
      </c>
      <c r="K63" s="4">
        <v>670.31</v>
      </c>
      <c r="L63" s="4">
        <v>10796554.109999999</v>
      </c>
      <c r="M63" s="4">
        <v>538.13</v>
      </c>
      <c r="N63" s="4">
        <v>16894980.109999999</v>
      </c>
      <c r="O63" s="4">
        <v>842.1</v>
      </c>
      <c r="P63" s="4">
        <v>9257585.2200000007</v>
      </c>
      <c r="Q63" s="4">
        <v>461.43</v>
      </c>
      <c r="R63" s="4">
        <v>18781191.129999999</v>
      </c>
      <c r="S63" s="4">
        <v>936.11</v>
      </c>
      <c r="T63" s="4">
        <v>264215483.88999999</v>
      </c>
      <c r="U63" s="4">
        <v>13169.3</v>
      </c>
    </row>
    <row r="64" spans="2:21" x14ac:dyDescent="0.3">
      <c r="B64" s="2" t="s">
        <v>135</v>
      </c>
      <c r="C64" s="2" t="s">
        <v>136</v>
      </c>
      <c r="D64" s="3">
        <v>8573</v>
      </c>
      <c r="E64" s="4">
        <v>79109370.25</v>
      </c>
      <c r="F64" s="4">
        <v>9227.73</v>
      </c>
      <c r="G64" s="4">
        <v>5399250.5599999996</v>
      </c>
      <c r="H64" s="4">
        <v>629.79999999999995</v>
      </c>
      <c r="I64" s="4">
        <v>6054983.5300000003</v>
      </c>
      <c r="K64" s="4">
        <v>706.29</v>
      </c>
      <c r="L64" s="4">
        <v>6006740.0300000003</v>
      </c>
      <c r="M64" s="4">
        <v>700.66</v>
      </c>
      <c r="N64" s="4">
        <v>6996934.9100000001</v>
      </c>
      <c r="O64" s="4">
        <v>816.16</v>
      </c>
      <c r="P64" s="4">
        <v>6529672.7300000004</v>
      </c>
      <c r="Q64" s="4">
        <v>761.66</v>
      </c>
      <c r="R64" s="4">
        <v>9706366.7699999996</v>
      </c>
      <c r="S64" s="4">
        <v>1132.2</v>
      </c>
      <c r="T64" s="4">
        <v>119803318.78</v>
      </c>
      <c r="U64" s="4">
        <v>13974.5</v>
      </c>
    </row>
    <row r="65" spans="2:21" x14ac:dyDescent="0.3">
      <c r="B65" s="2" t="s">
        <v>137</v>
      </c>
      <c r="C65" s="2" t="s">
        <v>138</v>
      </c>
      <c r="D65" s="3">
        <v>54535</v>
      </c>
      <c r="E65" s="4">
        <v>436149665.92000002</v>
      </c>
      <c r="F65" s="4">
        <v>7997.61</v>
      </c>
      <c r="G65" s="4">
        <v>17541644.66</v>
      </c>
      <c r="H65" s="4">
        <v>321.66000000000003</v>
      </c>
      <c r="I65" s="4">
        <v>21034013</v>
      </c>
      <c r="K65" s="4">
        <v>385.7</v>
      </c>
      <c r="L65" s="4">
        <v>20485675.300000001</v>
      </c>
      <c r="M65" s="4">
        <v>375.64</v>
      </c>
      <c r="N65" s="4">
        <v>34502533.25</v>
      </c>
      <c r="O65" s="4">
        <v>632.66999999999996</v>
      </c>
      <c r="P65" s="4">
        <v>29668976.350000001</v>
      </c>
      <c r="Q65" s="4">
        <v>544.04</v>
      </c>
      <c r="R65" s="4">
        <v>46983143.93</v>
      </c>
      <c r="S65" s="4">
        <v>861.52</v>
      </c>
      <c r="T65" s="4">
        <v>606365652.40999997</v>
      </c>
      <c r="U65" s="4">
        <v>11118.84</v>
      </c>
    </row>
    <row r="66" spans="2:21" x14ac:dyDescent="0.3">
      <c r="B66" s="2" t="s">
        <v>139</v>
      </c>
      <c r="C66" s="2" t="s">
        <v>140</v>
      </c>
      <c r="D66" s="3">
        <v>3605</v>
      </c>
      <c r="E66" s="4">
        <v>29185099.739999998</v>
      </c>
      <c r="F66" s="4">
        <v>8095.73</v>
      </c>
      <c r="G66" s="4">
        <v>2110733.42</v>
      </c>
      <c r="H66" s="4">
        <v>585.5</v>
      </c>
      <c r="I66" s="4">
        <v>4752928.82</v>
      </c>
      <c r="K66" s="4">
        <v>1318.43</v>
      </c>
      <c r="L66" s="4">
        <v>1487318.21</v>
      </c>
      <c r="M66" s="4">
        <v>412.57</v>
      </c>
      <c r="N66" s="4">
        <v>2558266.2599999998</v>
      </c>
      <c r="O66" s="4">
        <v>709.64</v>
      </c>
      <c r="P66" s="4">
        <v>2999658.71</v>
      </c>
      <c r="Q66" s="4">
        <v>832.08</v>
      </c>
      <c r="R66" s="4">
        <v>3930708.94</v>
      </c>
      <c r="S66" s="4">
        <v>1090.3499999999999</v>
      </c>
      <c r="T66" s="4">
        <v>47024714.100000001</v>
      </c>
      <c r="U66" s="4">
        <v>13044.3</v>
      </c>
    </row>
    <row r="67" spans="2:21" x14ac:dyDescent="0.3">
      <c r="B67" s="2" t="s">
        <v>141</v>
      </c>
      <c r="C67" s="2" t="s">
        <v>142</v>
      </c>
      <c r="D67" s="3">
        <v>89451</v>
      </c>
      <c r="E67" s="4">
        <v>765510438.67999995</v>
      </c>
      <c r="F67" s="4">
        <v>8557.8700000000008</v>
      </c>
      <c r="G67" s="4">
        <v>93514560.650000006</v>
      </c>
      <c r="H67" s="4">
        <v>1045.43</v>
      </c>
      <c r="I67" s="4">
        <v>104394010.08</v>
      </c>
      <c r="K67" s="4">
        <v>1167.05</v>
      </c>
      <c r="L67" s="4">
        <v>77400629.540000007</v>
      </c>
      <c r="M67" s="4">
        <v>865.29</v>
      </c>
      <c r="N67" s="4">
        <v>79907357.560000002</v>
      </c>
      <c r="O67" s="4">
        <v>893.31</v>
      </c>
      <c r="P67" s="4">
        <v>60927661.770000003</v>
      </c>
      <c r="Q67" s="4">
        <v>681.13</v>
      </c>
      <c r="R67" s="4">
        <v>114903279</v>
      </c>
      <c r="S67" s="4">
        <v>1284.54</v>
      </c>
      <c r="T67" s="4">
        <v>1296557937.28</v>
      </c>
      <c r="U67" s="4">
        <v>14494.62</v>
      </c>
    </row>
    <row r="68" spans="2:21" x14ac:dyDescent="0.3">
      <c r="B68" s="2" t="s">
        <v>143</v>
      </c>
      <c r="C68" s="2" t="s">
        <v>144</v>
      </c>
      <c r="D68" s="3">
        <v>4159</v>
      </c>
      <c r="E68" s="4">
        <v>34269335.560000002</v>
      </c>
      <c r="F68" s="4">
        <v>8239.7999999999993</v>
      </c>
      <c r="G68" s="4">
        <v>2422241.9300000002</v>
      </c>
      <c r="H68" s="4">
        <v>582.41</v>
      </c>
      <c r="I68" s="4">
        <v>3598230.76</v>
      </c>
      <c r="K68" s="4">
        <v>865.17</v>
      </c>
      <c r="L68" s="4">
        <v>1871142.2</v>
      </c>
      <c r="M68" s="4">
        <v>449.9</v>
      </c>
      <c r="N68" s="4">
        <v>3006285.33</v>
      </c>
      <c r="O68" s="4">
        <v>722.84</v>
      </c>
      <c r="P68" s="4">
        <v>3676409.02</v>
      </c>
      <c r="Q68" s="4">
        <v>883.96</v>
      </c>
      <c r="R68" s="4">
        <v>4878695.46</v>
      </c>
      <c r="S68" s="4">
        <v>1173.05</v>
      </c>
      <c r="T68" s="4">
        <v>53722340.259999998</v>
      </c>
      <c r="U68" s="4">
        <v>12917.13</v>
      </c>
    </row>
    <row r="69" spans="2:21" x14ac:dyDescent="0.3">
      <c r="B69" s="2" t="s">
        <v>145</v>
      </c>
      <c r="C69" s="2" t="s">
        <v>146</v>
      </c>
      <c r="D69" s="3">
        <v>541</v>
      </c>
      <c r="E69" s="4">
        <v>4778423.07</v>
      </c>
      <c r="F69" s="4">
        <v>8832.57</v>
      </c>
      <c r="G69" s="4">
        <v>625659.21</v>
      </c>
      <c r="H69" s="4">
        <v>1156.49</v>
      </c>
      <c r="I69" s="4">
        <v>577661.68000000005</v>
      </c>
      <c r="K69" s="4">
        <v>1067.77</v>
      </c>
      <c r="L69" s="4">
        <v>777322.76</v>
      </c>
      <c r="M69" s="4">
        <v>1436.83</v>
      </c>
      <c r="N69" s="4">
        <v>424233.41</v>
      </c>
      <c r="O69" s="4">
        <v>784.17</v>
      </c>
      <c r="P69" s="4">
        <v>532251.38</v>
      </c>
      <c r="Q69" s="4">
        <v>983.83</v>
      </c>
      <c r="R69" s="4">
        <v>776381.58</v>
      </c>
      <c r="S69" s="4">
        <v>1435.09</v>
      </c>
      <c r="T69" s="4">
        <v>8491933.0899999999</v>
      </c>
      <c r="U69" s="4">
        <v>15696.75</v>
      </c>
    </row>
    <row r="70" spans="2:21" x14ac:dyDescent="0.3">
      <c r="B70" s="2" t="s">
        <v>147</v>
      </c>
      <c r="C70" s="2" t="s">
        <v>148</v>
      </c>
      <c r="D70" s="3">
        <v>12602</v>
      </c>
      <c r="E70" s="4">
        <v>115124456.65000001</v>
      </c>
      <c r="F70" s="4">
        <v>9135.41</v>
      </c>
      <c r="G70" s="4">
        <v>7211722.3899999997</v>
      </c>
      <c r="H70" s="4">
        <v>572.27</v>
      </c>
      <c r="I70" s="4">
        <v>9124294.7899999991</v>
      </c>
      <c r="K70" s="4">
        <v>724.04</v>
      </c>
      <c r="L70" s="4">
        <v>8846270.9399999995</v>
      </c>
      <c r="M70" s="4">
        <v>701.97</v>
      </c>
      <c r="N70" s="4">
        <v>9910058.3200000003</v>
      </c>
      <c r="O70" s="4">
        <v>786.39</v>
      </c>
      <c r="P70" s="4">
        <v>7442865.2300000004</v>
      </c>
      <c r="Q70" s="4">
        <v>590.61</v>
      </c>
      <c r="R70" s="4">
        <v>14784163.58</v>
      </c>
      <c r="S70" s="4">
        <v>1173.1600000000001</v>
      </c>
      <c r="T70" s="4">
        <v>172443831.90000001</v>
      </c>
      <c r="U70" s="4">
        <v>13683.85</v>
      </c>
    </row>
    <row r="71" spans="2:21" x14ac:dyDescent="0.3">
      <c r="B71" s="2" t="s">
        <v>149</v>
      </c>
      <c r="C71" s="2" t="s">
        <v>150</v>
      </c>
      <c r="D71" s="3">
        <v>6221</v>
      </c>
      <c r="E71" s="4">
        <v>47749347.990000002</v>
      </c>
      <c r="F71" s="4">
        <v>7675.51</v>
      </c>
      <c r="G71" s="4">
        <v>3245225.51</v>
      </c>
      <c r="H71" s="4">
        <v>521.66</v>
      </c>
      <c r="I71" s="4">
        <v>4041220.79</v>
      </c>
      <c r="K71" s="4">
        <v>649.61</v>
      </c>
      <c r="L71" s="4">
        <v>3162145.99</v>
      </c>
      <c r="M71" s="4">
        <v>508.3</v>
      </c>
      <c r="N71" s="4">
        <v>5291468.8600000003</v>
      </c>
      <c r="O71" s="4">
        <v>850.58</v>
      </c>
      <c r="P71" s="4">
        <v>4564777.87</v>
      </c>
      <c r="Q71" s="4">
        <v>733.77</v>
      </c>
      <c r="R71" s="4">
        <v>7688927.3799999999</v>
      </c>
      <c r="S71" s="4">
        <v>1235.96</v>
      </c>
      <c r="T71" s="4">
        <v>75743114.390000001</v>
      </c>
      <c r="U71" s="4">
        <v>12175.39</v>
      </c>
    </row>
    <row r="72" spans="2:21" x14ac:dyDescent="0.3">
      <c r="B72" s="2" t="s">
        <v>151</v>
      </c>
      <c r="C72" s="2" t="s">
        <v>152</v>
      </c>
      <c r="D72" s="3">
        <v>4315</v>
      </c>
      <c r="E72" s="4">
        <v>35015696.759999998</v>
      </c>
      <c r="F72" s="4">
        <v>8114.88</v>
      </c>
      <c r="G72" s="4">
        <v>1925394.27</v>
      </c>
      <c r="H72" s="4">
        <v>446.21</v>
      </c>
      <c r="I72" s="4">
        <v>3603907.27</v>
      </c>
      <c r="K72" s="4">
        <v>835.2</v>
      </c>
      <c r="L72" s="4">
        <v>1434156.48</v>
      </c>
      <c r="M72" s="4">
        <v>332.37</v>
      </c>
      <c r="N72" s="4">
        <v>3380229.14</v>
      </c>
      <c r="O72" s="4">
        <v>783.37</v>
      </c>
      <c r="P72" s="4">
        <v>1984997.18</v>
      </c>
      <c r="Q72" s="4">
        <v>460.02</v>
      </c>
      <c r="R72" s="4">
        <v>4869222.55</v>
      </c>
      <c r="S72" s="4">
        <v>1128.44</v>
      </c>
      <c r="T72" s="4">
        <v>52213603.649999999</v>
      </c>
      <c r="U72" s="4">
        <v>12100.49</v>
      </c>
    </row>
    <row r="73" spans="2:21" x14ac:dyDescent="0.3">
      <c r="B73" s="2" t="s">
        <v>153</v>
      </c>
      <c r="C73" s="2" t="s">
        <v>154</v>
      </c>
      <c r="D73" s="3">
        <v>2478</v>
      </c>
      <c r="E73" s="4">
        <v>28253404.030000001</v>
      </c>
      <c r="F73" s="4">
        <v>11401.7</v>
      </c>
      <c r="G73" s="4">
        <v>2608814.4300000002</v>
      </c>
      <c r="H73" s="4">
        <v>1052.79</v>
      </c>
      <c r="I73" s="4">
        <v>3083366.97</v>
      </c>
      <c r="K73" s="4">
        <v>1244.3</v>
      </c>
      <c r="L73" s="4">
        <v>3324264.17</v>
      </c>
      <c r="M73" s="4">
        <v>1341.51</v>
      </c>
      <c r="N73" s="4">
        <v>3378145.72</v>
      </c>
      <c r="O73" s="4">
        <v>1363.25</v>
      </c>
      <c r="P73" s="4">
        <v>2320817.9</v>
      </c>
      <c r="Q73" s="4">
        <v>936.57</v>
      </c>
      <c r="R73" s="4">
        <v>4172458.7</v>
      </c>
      <c r="S73" s="4">
        <v>1683.8</v>
      </c>
      <c r="T73" s="4">
        <v>47141271.920000002</v>
      </c>
      <c r="U73" s="4">
        <v>19023.919999999998</v>
      </c>
    </row>
    <row r="74" spans="2:21" x14ac:dyDescent="0.3">
      <c r="B74" s="2" t="s">
        <v>155</v>
      </c>
      <c r="C74" s="2" t="s">
        <v>156</v>
      </c>
      <c r="D74" s="3">
        <v>190327</v>
      </c>
      <c r="E74" s="4">
        <v>1534427054.24</v>
      </c>
      <c r="F74" s="4">
        <v>8062.06</v>
      </c>
      <c r="G74" s="4">
        <v>82154907.340000004</v>
      </c>
      <c r="H74" s="4">
        <v>431.65</v>
      </c>
      <c r="I74" s="4">
        <v>103769465.8</v>
      </c>
      <c r="K74" s="4">
        <v>545.22</v>
      </c>
      <c r="L74" s="4">
        <v>127583999.54000001</v>
      </c>
      <c r="M74" s="4">
        <v>670.34</v>
      </c>
      <c r="N74" s="4">
        <v>163939647.86000001</v>
      </c>
      <c r="O74" s="4">
        <v>861.36</v>
      </c>
      <c r="P74" s="4">
        <v>146041824.88999999</v>
      </c>
      <c r="Q74" s="4">
        <v>767.32</v>
      </c>
      <c r="R74" s="4">
        <v>159618944.81999999</v>
      </c>
      <c r="S74" s="4">
        <v>838.66</v>
      </c>
      <c r="T74" s="4">
        <v>2317535844.4899998</v>
      </c>
      <c r="U74" s="4">
        <v>12176.61</v>
      </c>
    </row>
    <row r="75" spans="2:21" x14ac:dyDescent="0.3">
      <c r="B75" s="2" t="s">
        <v>157</v>
      </c>
      <c r="C75" s="2" t="s">
        <v>158</v>
      </c>
      <c r="D75" s="3">
        <v>7245</v>
      </c>
      <c r="E75" s="4">
        <v>63614896.82</v>
      </c>
      <c r="F75" s="4">
        <v>8780.52</v>
      </c>
      <c r="G75" s="4">
        <v>4010105.32</v>
      </c>
      <c r="H75" s="4">
        <v>553.5</v>
      </c>
      <c r="I75" s="4">
        <v>4379474.78</v>
      </c>
      <c r="K75" s="4">
        <v>604.48</v>
      </c>
      <c r="L75" s="4">
        <v>2971755.6</v>
      </c>
      <c r="M75" s="4">
        <v>410.18</v>
      </c>
      <c r="N75" s="4">
        <v>5976762.5899999999</v>
      </c>
      <c r="O75" s="4">
        <v>824.95</v>
      </c>
      <c r="P75" s="4">
        <v>5870285.46</v>
      </c>
      <c r="Q75" s="4">
        <v>810.25</v>
      </c>
      <c r="R75" s="4">
        <v>7664303.25</v>
      </c>
      <c r="S75" s="4">
        <v>1057.8699999999999</v>
      </c>
      <c r="T75" s="4">
        <v>94487583.819999993</v>
      </c>
      <c r="U75" s="4">
        <v>13041.75</v>
      </c>
    </row>
    <row r="76" spans="2:21" x14ac:dyDescent="0.3">
      <c r="B76" s="2" t="s">
        <v>159</v>
      </c>
      <c r="C76" s="2" t="s">
        <v>160</v>
      </c>
      <c r="D76" s="3">
        <v>28422</v>
      </c>
      <c r="E76" s="4">
        <v>219409598.94</v>
      </c>
      <c r="F76" s="4">
        <v>7719.71</v>
      </c>
      <c r="G76" s="4">
        <v>19002773.809999999</v>
      </c>
      <c r="H76" s="4">
        <v>668.59</v>
      </c>
      <c r="I76" s="4">
        <v>17787890.780000001</v>
      </c>
      <c r="K76" s="4">
        <v>625.85</v>
      </c>
      <c r="L76" s="4">
        <v>12314591.390000001</v>
      </c>
      <c r="M76" s="4">
        <v>433.28</v>
      </c>
      <c r="N76" s="4">
        <v>20494034.609999999</v>
      </c>
      <c r="O76" s="4">
        <v>721.06</v>
      </c>
      <c r="P76" s="4">
        <v>19542291.219999999</v>
      </c>
      <c r="Q76" s="4">
        <v>687.58</v>
      </c>
      <c r="R76" s="4">
        <v>21324325.050000001</v>
      </c>
      <c r="S76" s="4">
        <v>750.28</v>
      </c>
      <c r="T76" s="4">
        <v>329875505.80000001</v>
      </c>
      <c r="U76" s="4">
        <v>11606.35</v>
      </c>
    </row>
    <row r="77" spans="2:21" x14ac:dyDescent="0.3">
      <c r="B77" s="2" t="s">
        <v>161</v>
      </c>
      <c r="C77" s="2" t="s">
        <v>162</v>
      </c>
      <c r="D77" s="3">
        <v>650</v>
      </c>
      <c r="E77" s="4">
        <v>6682397.1799999997</v>
      </c>
      <c r="F77" s="4">
        <v>10280.61</v>
      </c>
      <c r="G77" s="4">
        <v>385312.2</v>
      </c>
      <c r="H77" s="4">
        <v>592.79</v>
      </c>
      <c r="I77" s="4">
        <v>1045661</v>
      </c>
      <c r="K77" s="4">
        <v>1608.71</v>
      </c>
      <c r="L77" s="4">
        <v>1992260</v>
      </c>
      <c r="M77" s="4">
        <v>3065.02</v>
      </c>
      <c r="N77" s="4">
        <v>841618.58</v>
      </c>
      <c r="O77" s="4">
        <v>1294.8</v>
      </c>
      <c r="P77" s="4">
        <v>998251.54</v>
      </c>
      <c r="Q77" s="4">
        <v>1535.77</v>
      </c>
      <c r="R77" s="4">
        <v>2409296.11</v>
      </c>
      <c r="S77" s="4">
        <v>3706.61</v>
      </c>
      <c r="T77" s="4">
        <v>14354796.609999999</v>
      </c>
      <c r="U77" s="4">
        <v>22084.31</v>
      </c>
    </row>
    <row r="78" spans="2:21" x14ac:dyDescent="0.3">
      <c r="B78" s="2" t="s">
        <v>163</v>
      </c>
      <c r="C78" s="2" t="s">
        <v>164</v>
      </c>
      <c r="D78" s="3">
        <v>3257</v>
      </c>
      <c r="E78" s="4">
        <v>29828103.960000001</v>
      </c>
      <c r="F78" s="4">
        <v>9158.15</v>
      </c>
      <c r="G78" s="4">
        <v>1872280.08</v>
      </c>
      <c r="H78" s="4">
        <v>574.85</v>
      </c>
      <c r="I78" s="4">
        <v>3402555.5</v>
      </c>
      <c r="K78" s="4">
        <v>1044.69</v>
      </c>
      <c r="L78" s="4">
        <v>1585052.56</v>
      </c>
      <c r="M78" s="4">
        <v>486.66</v>
      </c>
      <c r="N78" s="4">
        <v>2829398.35</v>
      </c>
      <c r="O78" s="4">
        <v>868.71</v>
      </c>
      <c r="P78" s="4">
        <v>3022845.86</v>
      </c>
      <c r="Q78" s="4">
        <v>928.11</v>
      </c>
      <c r="R78" s="4">
        <v>4104152.89</v>
      </c>
      <c r="S78" s="4">
        <v>1260.0999999999999</v>
      </c>
      <c r="T78" s="4">
        <v>46644389.200000003</v>
      </c>
      <c r="U78" s="4">
        <v>14321.27</v>
      </c>
    </row>
    <row r="79" spans="2:21" x14ac:dyDescent="0.3">
      <c r="B79" s="2" t="s">
        <v>165</v>
      </c>
      <c r="C79" s="2" t="s">
        <v>166</v>
      </c>
      <c r="D79" s="3">
        <v>5417</v>
      </c>
      <c r="E79" s="4">
        <v>40855061.369999997</v>
      </c>
      <c r="F79" s="4">
        <v>7542.01</v>
      </c>
      <c r="G79" s="4">
        <v>3201601.9</v>
      </c>
      <c r="H79" s="4">
        <v>591.03</v>
      </c>
      <c r="I79" s="4">
        <v>3529120.31</v>
      </c>
      <c r="K79" s="4">
        <v>651.49</v>
      </c>
      <c r="L79" s="4">
        <v>3812848.02</v>
      </c>
      <c r="M79" s="4">
        <v>703.87</v>
      </c>
      <c r="N79" s="4">
        <v>4104051.2</v>
      </c>
      <c r="O79" s="4">
        <v>757.62</v>
      </c>
      <c r="P79" s="4">
        <v>6244108.3799999999</v>
      </c>
      <c r="Q79" s="4">
        <v>1152.69</v>
      </c>
      <c r="R79" s="4">
        <v>5257580.3600000003</v>
      </c>
      <c r="S79" s="4">
        <v>970.57</v>
      </c>
      <c r="T79" s="4">
        <v>67004371.539999999</v>
      </c>
      <c r="U79" s="4">
        <v>12369.28</v>
      </c>
    </row>
    <row r="80" spans="2:21" x14ac:dyDescent="0.3">
      <c r="B80" s="2" t="s">
        <v>167</v>
      </c>
      <c r="C80" s="2" t="s">
        <v>168</v>
      </c>
      <c r="D80" s="3">
        <v>3563</v>
      </c>
      <c r="E80" s="4">
        <v>27197464.559999999</v>
      </c>
      <c r="F80" s="4">
        <v>7633.3</v>
      </c>
      <c r="G80" s="4">
        <v>2204811.17</v>
      </c>
      <c r="H80" s="4">
        <v>618.80999999999995</v>
      </c>
      <c r="I80" s="4">
        <v>2246259.92</v>
      </c>
      <c r="K80" s="4">
        <v>630.44000000000005</v>
      </c>
      <c r="L80" s="4">
        <v>1549299.83</v>
      </c>
      <c r="M80" s="4">
        <v>434.83</v>
      </c>
      <c r="N80" s="4">
        <v>2566315.16</v>
      </c>
      <c r="O80" s="4">
        <v>720.27</v>
      </c>
      <c r="P80" s="4">
        <v>2697881.83</v>
      </c>
      <c r="Q80" s="4">
        <v>757.19</v>
      </c>
      <c r="R80" s="4">
        <v>4248316.22</v>
      </c>
      <c r="S80" s="4">
        <v>1192.3399999999999</v>
      </c>
      <c r="T80" s="4">
        <v>42710348.689999998</v>
      </c>
      <c r="U80" s="4">
        <v>11987.18</v>
      </c>
    </row>
    <row r="81" spans="2:21" x14ac:dyDescent="0.3">
      <c r="B81" s="2" t="s">
        <v>169</v>
      </c>
      <c r="C81" s="2" t="s">
        <v>170</v>
      </c>
      <c r="D81" s="3">
        <v>2069</v>
      </c>
      <c r="E81" s="4">
        <v>15832014.369999999</v>
      </c>
      <c r="F81" s="4">
        <v>7652.01</v>
      </c>
      <c r="G81" s="4">
        <v>889355.47</v>
      </c>
      <c r="H81" s="4">
        <v>429.85</v>
      </c>
      <c r="I81" s="4">
        <v>1085073.9199999999</v>
      </c>
      <c r="K81" s="4">
        <v>524.44000000000005</v>
      </c>
      <c r="L81" s="4">
        <v>1725276.46</v>
      </c>
      <c r="M81" s="4">
        <v>833.87</v>
      </c>
      <c r="N81" s="4">
        <v>2045568.42</v>
      </c>
      <c r="O81" s="4">
        <v>988.67</v>
      </c>
      <c r="P81" s="4">
        <v>1189501.3400000001</v>
      </c>
      <c r="Q81" s="4">
        <v>574.91999999999996</v>
      </c>
      <c r="R81" s="4">
        <v>2782336.59</v>
      </c>
      <c r="S81" s="4">
        <v>1344.77</v>
      </c>
      <c r="T81" s="4">
        <v>25549126.57</v>
      </c>
      <c r="U81" s="4">
        <v>12348.53</v>
      </c>
    </row>
    <row r="82" spans="2:21" x14ac:dyDescent="0.3">
      <c r="B82" s="2" t="s">
        <v>171</v>
      </c>
      <c r="C82" s="2" t="s">
        <v>172</v>
      </c>
      <c r="D82" s="3">
        <v>43626</v>
      </c>
      <c r="E82" s="4">
        <v>315203702.67000002</v>
      </c>
      <c r="F82" s="4">
        <v>7225.13</v>
      </c>
      <c r="G82" s="4">
        <v>32185321.07</v>
      </c>
      <c r="H82" s="4">
        <v>737.76</v>
      </c>
      <c r="I82" s="4">
        <v>29430914.170000002</v>
      </c>
      <c r="K82" s="4">
        <v>674.62</v>
      </c>
      <c r="L82" s="4">
        <v>15318856.68</v>
      </c>
      <c r="M82" s="4">
        <v>351.14</v>
      </c>
      <c r="N82" s="4">
        <v>34948518.18</v>
      </c>
      <c r="O82" s="4">
        <v>801.09</v>
      </c>
      <c r="P82" s="4">
        <v>22145764.039999999</v>
      </c>
      <c r="Q82" s="4">
        <v>507.63</v>
      </c>
      <c r="R82" s="4">
        <v>43127813.93</v>
      </c>
      <c r="S82" s="4">
        <v>988.58</v>
      </c>
      <c r="T82" s="4">
        <v>492360890.74000001</v>
      </c>
      <c r="U82" s="4">
        <v>11285.95</v>
      </c>
    </row>
    <row r="83" spans="2:21" x14ac:dyDescent="0.3">
      <c r="B83" s="2" t="s">
        <v>173</v>
      </c>
      <c r="C83" s="2" t="s">
        <v>174</v>
      </c>
      <c r="D83" s="3">
        <v>29904</v>
      </c>
      <c r="E83" s="4">
        <v>235717395.34999999</v>
      </c>
      <c r="F83" s="4">
        <v>7882.47</v>
      </c>
      <c r="G83" s="4">
        <v>22392714.859999999</v>
      </c>
      <c r="H83" s="4">
        <v>748.82</v>
      </c>
      <c r="I83" s="4">
        <v>17148674.23</v>
      </c>
      <c r="K83" s="4">
        <v>573.46</v>
      </c>
      <c r="L83" s="4">
        <v>14452979.310000001</v>
      </c>
      <c r="M83" s="4">
        <v>483.31</v>
      </c>
      <c r="N83" s="4">
        <v>25267378.98</v>
      </c>
      <c r="O83" s="4">
        <v>844.95</v>
      </c>
      <c r="P83" s="4">
        <v>15689202</v>
      </c>
      <c r="Q83" s="4">
        <v>524.65</v>
      </c>
      <c r="R83" s="4">
        <v>28032982.920000002</v>
      </c>
      <c r="S83" s="4">
        <v>937.43</v>
      </c>
      <c r="T83" s="4">
        <v>358701327.64999998</v>
      </c>
      <c r="U83" s="4">
        <v>11995.09</v>
      </c>
    </row>
    <row r="84" spans="2:21" x14ac:dyDescent="0.3">
      <c r="B84" s="2" t="s">
        <v>175</v>
      </c>
      <c r="C84" s="2" t="s">
        <v>176</v>
      </c>
      <c r="D84" s="3">
        <v>1547</v>
      </c>
      <c r="E84" s="4">
        <v>14460063.23</v>
      </c>
      <c r="F84" s="4">
        <v>9347.16</v>
      </c>
      <c r="G84" s="4">
        <v>1194765.5900000001</v>
      </c>
      <c r="H84" s="4">
        <v>772.31</v>
      </c>
      <c r="I84" s="4">
        <v>1108921.8700000001</v>
      </c>
      <c r="K84" s="4">
        <v>716.82</v>
      </c>
      <c r="L84" s="4">
        <v>1179071.56</v>
      </c>
      <c r="M84" s="4">
        <v>762.17</v>
      </c>
      <c r="N84" s="4">
        <v>1033290.27</v>
      </c>
      <c r="O84" s="4">
        <v>667.93</v>
      </c>
      <c r="P84" s="4">
        <v>1000649</v>
      </c>
      <c r="Q84" s="4">
        <v>646.83000000000004</v>
      </c>
      <c r="R84" s="4">
        <v>1540251.7</v>
      </c>
      <c r="S84" s="4">
        <v>995.64</v>
      </c>
      <c r="T84" s="4">
        <v>21517013.219999999</v>
      </c>
      <c r="U84" s="4">
        <v>13908.86</v>
      </c>
    </row>
    <row r="85" spans="2:21" x14ac:dyDescent="0.3">
      <c r="B85" s="2" t="s">
        <v>177</v>
      </c>
      <c r="C85" s="2" t="s">
        <v>178</v>
      </c>
      <c r="D85" s="3">
        <v>9822</v>
      </c>
      <c r="E85" s="4">
        <v>82291023.810000002</v>
      </c>
      <c r="F85" s="4">
        <v>8378.23</v>
      </c>
      <c r="G85" s="4">
        <v>4081937.19</v>
      </c>
      <c r="H85" s="4">
        <v>415.59</v>
      </c>
      <c r="I85" s="4">
        <v>6211743.4900000002</v>
      </c>
      <c r="K85" s="4">
        <v>632.42999999999995</v>
      </c>
      <c r="L85" s="4">
        <v>7725187.1200000001</v>
      </c>
      <c r="M85" s="4">
        <v>786.52</v>
      </c>
      <c r="N85" s="4">
        <v>6042019.6600000001</v>
      </c>
      <c r="O85" s="4">
        <v>615.15</v>
      </c>
      <c r="P85" s="4">
        <v>10752177.640000001</v>
      </c>
      <c r="Q85" s="4">
        <v>1094.7</v>
      </c>
      <c r="R85" s="4">
        <v>13183491.060000001</v>
      </c>
      <c r="S85" s="4">
        <v>1342.24</v>
      </c>
      <c r="T85" s="4">
        <v>130287579.97</v>
      </c>
      <c r="U85" s="4">
        <v>13264.86</v>
      </c>
    </row>
    <row r="86" spans="2:21" x14ac:dyDescent="0.3">
      <c r="B86" s="2" t="s">
        <v>179</v>
      </c>
      <c r="C86" s="2" t="s">
        <v>180</v>
      </c>
      <c r="D86" s="3">
        <v>2507</v>
      </c>
      <c r="E86" s="4">
        <v>18483294.25</v>
      </c>
      <c r="F86" s="4">
        <v>7372.67</v>
      </c>
      <c r="G86" s="4">
        <v>2005165.01</v>
      </c>
      <c r="H86" s="4">
        <v>799.83</v>
      </c>
      <c r="I86" s="4">
        <v>1486806.13</v>
      </c>
      <c r="K86" s="4">
        <v>593.05999999999995</v>
      </c>
      <c r="L86" s="4">
        <v>1722968.73</v>
      </c>
      <c r="M86" s="4">
        <v>687.26</v>
      </c>
      <c r="N86" s="4">
        <v>1640890.43</v>
      </c>
      <c r="O86" s="4">
        <v>654.52</v>
      </c>
      <c r="P86" s="4">
        <v>2454075.2400000002</v>
      </c>
      <c r="Q86" s="4">
        <v>978.89</v>
      </c>
      <c r="R86" s="4">
        <v>2726098.28</v>
      </c>
      <c r="S86" s="4">
        <v>1087.3900000000001</v>
      </c>
      <c r="T86" s="4">
        <v>30519298.07</v>
      </c>
      <c r="U86" s="4">
        <v>12173.62</v>
      </c>
    </row>
    <row r="87" spans="2:21" x14ac:dyDescent="0.3">
      <c r="B87" s="2" t="s">
        <v>181</v>
      </c>
      <c r="C87" s="2" t="s">
        <v>182</v>
      </c>
      <c r="D87" s="3">
        <v>2951</v>
      </c>
      <c r="E87" s="4">
        <v>20629128.579999998</v>
      </c>
      <c r="F87" s="4">
        <v>6990.56</v>
      </c>
      <c r="G87" s="4">
        <v>2099663.73</v>
      </c>
      <c r="H87" s="4">
        <v>711.51</v>
      </c>
      <c r="I87" s="4">
        <v>2214446.0499999998</v>
      </c>
      <c r="K87" s="4">
        <v>750.41</v>
      </c>
      <c r="L87" s="4">
        <v>1528445.92</v>
      </c>
      <c r="M87" s="4">
        <v>517.94000000000005</v>
      </c>
      <c r="N87" s="4">
        <v>1559821.93</v>
      </c>
      <c r="O87" s="4">
        <v>528.57000000000005</v>
      </c>
      <c r="P87" s="4">
        <v>2845573.31</v>
      </c>
      <c r="Q87" s="4">
        <v>964.27</v>
      </c>
      <c r="R87" s="4">
        <v>3574191.63</v>
      </c>
      <c r="S87" s="4">
        <v>1211.18</v>
      </c>
      <c r="T87" s="4">
        <v>34451271.149999999</v>
      </c>
      <c r="U87" s="4">
        <v>11674.44</v>
      </c>
    </row>
    <row r="88" spans="2:21" x14ac:dyDescent="0.3">
      <c r="B88" s="2" t="s">
        <v>183</v>
      </c>
      <c r="C88" s="2" t="s">
        <v>184</v>
      </c>
      <c r="D88" s="3">
        <v>1959</v>
      </c>
      <c r="E88" s="4">
        <v>18463408.84</v>
      </c>
      <c r="F88" s="4">
        <v>9424.92</v>
      </c>
      <c r="G88" s="4">
        <v>929710.9</v>
      </c>
      <c r="H88" s="4">
        <v>474.58</v>
      </c>
      <c r="I88" s="4">
        <v>2547367.9500000002</v>
      </c>
      <c r="K88" s="4">
        <v>1300.3399999999999</v>
      </c>
      <c r="L88" s="4">
        <v>823156.78</v>
      </c>
      <c r="M88" s="4">
        <v>420.19</v>
      </c>
      <c r="N88" s="4">
        <v>1856764.92</v>
      </c>
      <c r="O88" s="4">
        <v>947.81</v>
      </c>
      <c r="P88" s="4">
        <v>1578620.74</v>
      </c>
      <c r="Q88" s="4">
        <v>805.83</v>
      </c>
      <c r="R88" s="4">
        <v>3063435.52</v>
      </c>
      <c r="S88" s="4">
        <v>1563.78</v>
      </c>
      <c r="T88" s="4">
        <v>29262465.649999999</v>
      </c>
      <c r="U88" s="4">
        <v>14937.45</v>
      </c>
    </row>
    <row r="89" spans="2:21" x14ac:dyDescent="0.3">
      <c r="B89" s="2" t="s">
        <v>185</v>
      </c>
      <c r="C89" s="2" t="s">
        <v>186</v>
      </c>
      <c r="D89" s="3">
        <v>1083</v>
      </c>
      <c r="E89" s="4">
        <v>9680368.3399999999</v>
      </c>
      <c r="F89" s="4">
        <v>8938.4699999999993</v>
      </c>
      <c r="G89" s="4">
        <v>562004.12</v>
      </c>
      <c r="H89" s="4">
        <v>518.92999999999995</v>
      </c>
      <c r="I89" s="4">
        <v>1008629.25</v>
      </c>
      <c r="K89" s="4">
        <v>931.33</v>
      </c>
      <c r="L89" s="4">
        <v>790796.82</v>
      </c>
      <c r="M89" s="4">
        <v>730.19</v>
      </c>
      <c r="N89" s="4">
        <v>1139625.68</v>
      </c>
      <c r="O89" s="4">
        <v>1052.29</v>
      </c>
      <c r="P89" s="4">
        <v>1442699.59</v>
      </c>
      <c r="Q89" s="4">
        <v>1332.13</v>
      </c>
      <c r="R89" s="4">
        <v>1130864.42</v>
      </c>
      <c r="S89" s="4">
        <v>1044.2</v>
      </c>
      <c r="T89" s="4">
        <v>15754988.220000001</v>
      </c>
      <c r="U89" s="4">
        <v>14547.54</v>
      </c>
    </row>
    <row r="90" spans="2:21" x14ac:dyDescent="0.3">
      <c r="B90" s="2" t="s">
        <v>187</v>
      </c>
      <c r="C90" s="2" t="s">
        <v>188</v>
      </c>
      <c r="D90" s="3">
        <v>965</v>
      </c>
      <c r="E90" s="4">
        <v>8125672.1699999999</v>
      </c>
      <c r="F90" s="4">
        <v>8420.39</v>
      </c>
      <c r="G90" s="4">
        <v>354641.03</v>
      </c>
      <c r="H90" s="4">
        <v>367.5</v>
      </c>
      <c r="I90" s="4">
        <v>1429833.58</v>
      </c>
      <c r="K90" s="4">
        <v>1481.69</v>
      </c>
      <c r="L90" s="4">
        <v>675382.54</v>
      </c>
      <c r="M90" s="4">
        <v>699.88</v>
      </c>
      <c r="N90" s="4">
        <v>950518.37</v>
      </c>
      <c r="O90" s="4">
        <v>984.99</v>
      </c>
      <c r="P90" s="4">
        <v>1294573.71</v>
      </c>
      <c r="Q90" s="4">
        <v>1341.53</v>
      </c>
      <c r="R90" s="4">
        <v>1382491.33</v>
      </c>
      <c r="S90" s="4">
        <v>1432.63</v>
      </c>
      <c r="T90" s="4">
        <v>14213112.73</v>
      </c>
      <c r="U90" s="4">
        <v>14728.61</v>
      </c>
    </row>
    <row r="91" spans="2:21" x14ac:dyDescent="0.3">
      <c r="B91" s="2" t="s">
        <v>189</v>
      </c>
      <c r="C91" s="2" t="s">
        <v>190</v>
      </c>
      <c r="D91" s="3">
        <v>4928</v>
      </c>
      <c r="E91" s="4">
        <v>39695247.939999998</v>
      </c>
      <c r="F91" s="4">
        <v>8055.04</v>
      </c>
      <c r="G91" s="4">
        <v>2695902.9</v>
      </c>
      <c r="H91" s="4">
        <v>547.05999999999995</v>
      </c>
      <c r="I91" s="4">
        <v>4150080.49</v>
      </c>
      <c r="K91" s="4">
        <v>842.14</v>
      </c>
      <c r="L91" s="4">
        <v>1510557.88</v>
      </c>
      <c r="M91" s="4">
        <v>306.52999999999997</v>
      </c>
      <c r="N91" s="4">
        <v>3787050.64</v>
      </c>
      <c r="O91" s="4">
        <v>768.48</v>
      </c>
      <c r="P91" s="4">
        <v>4569003.18</v>
      </c>
      <c r="Q91" s="4">
        <v>927.15</v>
      </c>
      <c r="R91" s="4">
        <v>5174204.62</v>
      </c>
      <c r="S91" s="4">
        <v>1049.96</v>
      </c>
      <c r="T91" s="4">
        <v>61582047.649999999</v>
      </c>
      <c r="U91" s="4">
        <v>12496.36</v>
      </c>
    </row>
    <row r="92" spans="2:21" x14ac:dyDescent="0.3">
      <c r="B92" s="2" t="s">
        <v>191</v>
      </c>
      <c r="C92" s="2" t="s">
        <v>192</v>
      </c>
      <c r="D92" s="3">
        <v>2717</v>
      </c>
      <c r="E92" s="4">
        <v>20057271.289999999</v>
      </c>
      <c r="F92" s="4">
        <v>7382.14</v>
      </c>
      <c r="G92" s="4">
        <v>1247249.21</v>
      </c>
      <c r="H92" s="4">
        <v>459.05</v>
      </c>
      <c r="I92" s="4">
        <v>1361154.51</v>
      </c>
      <c r="K92" s="4">
        <v>500.98</v>
      </c>
      <c r="L92" s="4">
        <v>1811549.86</v>
      </c>
      <c r="M92" s="4">
        <v>666.75</v>
      </c>
      <c r="N92" s="4">
        <v>1682267.77</v>
      </c>
      <c r="O92" s="4">
        <v>619.16</v>
      </c>
      <c r="P92" s="4">
        <v>1514863.38</v>
      </c>
      <c r="Q92" s="4">
        <v>557.54999999999995</v>
      </c>
      <c r="R92" s="4">
        <v>3919445.97</v>
      </c>
      <c r="S92" s="4">
        <v>1442.56</v>
      </c>
      <c r="T92" s="4">
        <v>31593801.989999998</v>
      </c>
      <c r="U92" s="4">
        <v>11628.19</v>
      </c>
    </row>
    <row r="93" spans="2:21" x14ac:dyDescent="0.3">
      <c r="B93" s="2" t="s">
        <v>193</v>
      </c>
      <c r="C93" s="2" t="s">
        <v>194</v>
      </c>
      <c r="D93" s="3">
        <v>1655</v>
      </c>
      <c r="E93" s="4">
        <v>12318140</v>
      </c>
      <c r="F93" s="4">
        <v>7442.98</v>
      </c>
      <c r="G93" s="4">
        <v>1340830.54</v>
      </c>
      <c r="H93" s="4">
        <v>810.17</v>
      </c>
      <c r="I93" s="4">
        <v>1240004.58</v>
      </c>
      <c r="K93" s="4">
        <v>749.25</v>
      </c>
      <c r="L93" s="4">
        <v>923849.96</v>
      </c>
      <c r="M93" s="4">
        <v>558.22</v>
      </c>
      <c r="N93" s="4">
        <v>1222235.23</v>
      </c>
      <c r="O93" s="4">
        <v>738.51</v>
      </c>
      <c r="P93" s="4">
        <v>1443366.1</v>
      </c>
      <c r="Q93" s="4">
        <v>872.12</v>
      </c>
      <c r="R93" s="4">
        <v>2115821.23</v>
      </c>
      <c r="S93" s="4">
        <v>1278.44</v>
      </c>
      <c r="T93" s="4">
        <v>20604247.640000001</v>
      </c>
      <c r="U93" s="4">
        <v>12449.69</v>
      </c>
    </row>
    <row r="94" spans="2:21" x14ac:dyDescent="0.3">
      <c r="B94" s="2" t="s">
        <v>195</v>
      </c>
      <c r="C94" s="2" t="s">
        <v>196</v>
      </c>
      <c r="D94" s="3">
        <v>6177</v>
      </c>
      <c r="E94" s="4">
        <v>49183906.939999998</v>
      </c>
      <c r="F94" s="4">
        <v>7962.43</v>
      </c>
      <c r="G94" s="4">
        <v>4763430.8099999996</v>
      </c>
      <c r="H94" s="4">
        <v>771.16</v>
      </c>
      <c r="I94" s="4">
        <v>2124894.0699999998</v>
      </c>
      <c r="K94" s="4">
        <v>344</v>
      </c>
      <c r="L94" s="4">
        <v>4478240.28</v>
      </c>
      <c r="M94" s="4">
        <v>724.99</v>
      </c>
      <c r="N94" s="4">
        <v>4257011.76</v>
      </c>
      <c r="O94" s="4">
        <v>689.17</v>
      </c>
      <c r="P94" s="4">
        <v>5130880.43</v>
      </c>
      <c r="Q94" s="4">
        <v>830.64</v>
      </c>
      <c r="R94" s="4">
        <v>5945352.9699999997</v>
      </c>
      <c r="S94" s="4">
        <v>962.5</v>
      </c>
      <c r="T94" s="4">
        <v>75883717.260000005</v>
      </c>
      <c r="U94" s="4">
        <v>12284.89</v>
      </c>
    </row>
    <row r="95" spans="2:21" x14ac:dyDescent="0.3">
      <c r="B95" s="2" t="s">
        <v>197</v>
      </c>
      <c r="C95" s="2" t="s">
        <v>198</v>
      </c>
      <c r="D95" s="3">
        <v>6119</v>
      </c>
      <c r="E95" s="4">
        <v>43703067.119999997</v>
      </c>
      <c r="F95" s="4">
        <v>7142.19</v>
      </c>
      <c r="G95" s="4">
        <v>3340806.21</v>
      </c>
      <c r="H95" s="4">
        <v>545.97</v>
      </c>
      <c r="I95" s="4">
        <v>3502974.19</v>
      </c>
      <c r="K95" s="4">
        <v>572.47</v>
      </c>
      <c r="L95" s="4">
        <v>1568714.69</v>
      </c>
      <c r="M95" s="4">
        <v>256.37</v>
      </c>
      <c r="N95" s="4">
        <v>3815675.86</v>
      </c>
      <c r="O95" s="4">
        <v>623.58000000000004</v>
      </c>
      <c r="P95" s="4">
        <v>4333961.5</v>
      </c>
      <c r="Q95" s="4">
        <v>708.28</v>
      </c>
      <c r="R95" s="4">
        <v>5653004.8499999996</v>
      </c>
      <c r="S95" s="4">
        <v>923.84</v>
      </c>
      <c r="T95" s="4">
        <v>65918204.420000002</v>
      </c>
      <c r="U95" s="4">
        <v>10772.7</v>
      </c>
    </row>
    <row r="96" spans="2:21" x14ac:dyDescent="0.3">
      <c r="B96" s="2" t="s">
        <v>199</v>
      </c>
      <c r="C96" s="2" t="s">
        <v>200</v>
      </c>
      <c r="D96" s="3">
        <v>10162</v>
      </c>
      <c r="E96" s="4">
        <v>73130281.760000005</v>
      </c>
      <c r="F96" s="4">
        <v>7196.45</v>
      </c>
      <c r="G96" s="4">
        <v>7880556.3899999997</v>
      </c>
      <c r="H96" s="4">
        <v>775.49</v>
      </c>
      <c r="I96" s="4">
        <v>7871669.3799999999</v>
      </c>
      <c r="K96" s="4">
        <v>774.62</v>
      </c>
      <c r="L96" s="4">
        <v>4174091.93</v>
      </c>
      <c r="M96" s="4">
        <v>410.75</v>
      </c>
      <c r="N96" s="4">
        <v>7358994.1200000001</v>
      </c>
      <c r="O96" s="4">
        <v>724.17</v>
      </c>
      <c r="P96" s="4">
        <v>8094469.7999999998</v>
      </c>
      <c r="Q96" s="4">
        <v>796.54</v>
      </c>
      <c r="R96" s="4">
        <v>9425288.5299999993</v>
      </c>
      <c r="S96" s="4">
        <v>927.5</v>
      </c>
      <c r="T96" s="4">
        <v>117935351.91</v>
      </c>
      <c r="U96" s="4">
        <v>11605.52</v>
      </c>
    </row>
    <row r="97" spans="2:21" x14ac:dyDescent="0.3">
      <c r="B97" s="2" t="s">
        <v>201</v>
      </c>
      <c r="C97" s="2" t="s">
        <v>202</v>
      </c>
      <c r="D97" s="3">
        <v>1155</v>
      </c>
      <c r="E97" s="4">
        <v>10173579</v>
      </c>
      <c r="F97" s="4">
        <v>8808.2900000000009</v>
      </c>
      <c r="G97" s="4">
        <v>502190.09</v>
      </c>
      <c r="H97" s="4">
        <v>434.8</v>
      </c>
      <c r="I97" s="4">
        <v>733709.96</v>
      </c>
      <c r="K97" s="4">
        <v>635.25</v>
      </c>
      <c r="L97" s="4">
        <v>643378.56000000006</v>
      </c>
      <c r="M97" s="4">
        <v>557.04</v>
      </c>
      <c r="N97" s="4">
        <v>1122945.49</v>
      </c>
      <c r="O97" s="4">
        <v>972.25</v>
      </c>
      <c r="P97" s="4">
        <v>1497605.76</v>
      </c>
      <c r="Q97" s="4">
        <v>1296.6300000000001</v>
      </c>
      <c r="R97" s="4">
        <v>1650949.62</v>
      </c>
      <c r="S97" s="4">
        <v>1429.39</v>
      </c>
      <c r="T97" s="4">
        <v>16324358.48</v>
      </c>
      <c r="U97" s="4">
        <v>14133.65</v>
      </c>
    </row>
    <row r="98" spans="2:21" x14ac:dyDescent="0.3">
      <c r="B98" s="2" t="s">
        <v>203</v>
      </c>
      <c r="C98" s="2" t="s">
        <v>204</v>
      </c>
      <c r="D98" s="3">
        <v>4108</v>
      </c>
      <c r="E98" s="4">
        <v>26224053.920000002</v>
      </c>
      <c r="F98" s="4">
        <v>6383.65</v>
      </c>
      <c r="G98" s="4">
        <v>1654839.23</v>
      </c>
      <c r="H98" s="4">
        <v>402.83</v>
      </c>
      <c r="I98" s="4">
        <v>2713794.36</v>
      </c>
      <c r="K98" s="4">
        <v>660.61</v>
      </c>
      <c r="L98" s="4">
        <v>1636446.35</v>
      </c>
      <c r="M98" s="4">
        <v>398.36</v>
      </c>
      <c r="N98" s="4">
        <v>2296177.2200000002</v>
      </c>
      <c r="O98" s="4">
        <v>558.95000000000005</v>
      </c>
      <c r="P98" s="4">
        <v>3395168.98</v>
      </c>
      <c r="Q98" s="4">
        <v>826.48</v>
      </c>
      <c r="R98" s="4">
        <v>3265099.28</v>
      </c>
      <c r="S98" s="4">
        <v>794.81</v>
      </c>
      <c r="T98" s="4">
        <v>41185579.340000004</v>
      </c>
      <c r="U98" s="4">
        <v>10025.69</v>
      </c>
    </row>
    <row r="99" spans="2:21" x14ac:dyDescent="0.3">
      <c r="B99" s="2" t="s">
        <v>205</v>
      </c>
      <c r="C99" s="2" t="s">
        <v>206</v>
      </c>
      <c r="D99" s="3">
        <v>10506</v>
      </c>
      <c r="E99" s="4">
        <v>77599595.159999996</v>
      </c>
      <c r="F99" s="4">
        <v>7386.22</v>
      </c>
      <c r="G99" s="4">
        <v>5028856.4000000004</v>
      </c>
      <c r="H99" s="4">
        <v>478.67</v>
      </c>
      <c r="I99" s="4">
        <v>7262573.4800000004</v>
      </c>
      <c r="K99" s="4">
        <v>691.28</v>
      </c>
      <c r="L99" s="4">
        <v>5376338.7199999997</v>
      </c>
      <c r="M99" s="4">
        <v>511.74</v>
      </c>
      <c r="N99" s="4">
        <v>5586561.21</v>
      </c>
      <c r="O99" s="4">
        <v>531.75</v>
      </c>
      <c r="P99" s="4">
        <v>6860575.5499999998</v>
      </c>
      <c r="Q99" s="4">
        <v>653.01</v>
      </c>
      <c r="R99" s="4">
        <v>9180968.4600000009</v>
      </c>
      <c r="S99" s="4">
        <v>873.88</v>
      </c>
      <c r="T99" s="4">
        <v>116895468.98</v>
      </c>
      <c r="U99" s="4">
        <v>11126.55</v>
      </c>
    </row>
    <row r="100" spans="2:21" x14ac:dyDescent="0.3">
      <c r="B100" s="2" t="s">
        <v>207</v>
      </c>
      <c r="C100" s="2" t="s">
        <v>208</v>
      </c>
      <c r="D100" s="3">
        <v>3743</v>
      </c>
      <c r="E100" s="4">
        <v>29281285.239999998</v>
      </c>
      <c r="F100" s="4">
        <v>7822.95</v>
      </c>
      <c r="G100" s="4">
        <v>3309793.3</v>
      </c>
      <c r="H100" s="4">
        <v>884.26</v>
      </c>
      <c r="I100" s="4">
        <v>3101253.31</v>
      </c>
      <c r="K100" s="4">
        <v>828.55</v>
      </c>
      <c r="L100" s="4">
        <v>1593676.63</v>
      </c>
      <c r="M100" s="4">
        <v>425.78</v>
      </c>
      <c r="N100" s="4">
        <v>2893455.57</v>
      </c>
      <c r="O100" s="4">
        <v>773.03</v>
      </c>
      <c r="P100" s="4">
        <v>2757014.78</v>
      </c>
      <c r="Q100" s="4">
        <v>736.58</v>
      </c>
      <c r="R100" s="4">
        <v>4252026.7300000004</v>
      </c>
      <c r="S100" s="4">
        <v>1135.99</v>
      </c>
      <c r="T100" s="4">
        <v>47188505.560000002</v>
      </c>
      <c r="U100" s="4">
        <v>12607.14</v>
      </c>
    </row>
    <row r="101" spans="2:21" x14ac:dyDescent="0.3">
      <c r="B101" s="2" t="s">
        <v>209</v>
      </c>
      <c r="C101" s="2" t="s">
        <v>210</v>
      </c>
      <c r="D101" s="3">
        <v>1055</v>
      </c>
      <c r="E101" s="4">
        <v>8321058.5300000003</v>
      </c>
      <c r="F101" s="4">
        <v>7887.26</v>
      </c>
      <c r="G101" s="4">
        <v>1073386.46</v>
      </c>
      <c r="H101" s="4">
        <v>1017.43</v>
      </c>
      <c r="I101" s="4">
        <v>1566763.03</v>
      </c>
      <c r="K101" s="4">
        <v>1485.08</v>
      </c>
      <c r="L101" s="4">
        <v>1760207.77</v>
      </c>
      <c r="M101" s="4">
        <v>1668.44</v>
      </c>
      <c r="N101" s="4">
        <v>1157272.3799999999</v>
      </c>
      <c r="O101" s="4">
        <v>1096.94</v>
      </c>
      <c r="P101" s="4">
        <v>1192008.23</v>
      </c>
      <c r="Q101" s="4">
        <v>1129.8699999999999</v>
      </c>
      <c r="R101" s="4">
        <v>2164057.9500000002</v>
      </c>
      <c r="S101" s="4">
        <v>2051.2399999999998</v>
      </c>
      <c r="T101" s="4">
        <v>17234754.350000001</v>
      </c>
      <c r="U101" s="4">
        <v>16336.26</v>
      </c>
    </row>
    <row r="102" spans="2:21" x14ac:dyDescent="0.3">
      <c r="B102" s="2" t="s">
        <v>211</v>
      </c>
      <c r="C102" s="2" t="s">
        <v>212</v>
      </c>
      <c r="D102" s="3">
        <v>5008</v>
      </c>
      <c r="E102" s="4">
        <v>41262815.770000003</v>
      </c>
      <c r="F102" s="4">
        <v>8239.3799999999992</v>
      </c>
      <c r="G102" s="4">
        <v>4970084.8499999996</v>
      </c>
      <c r="H102" s="4">
        <v>992.43</v>
      </c>
      <c r="I102" s="4">
        <v>2147085.37</v>
      </c>
      <c r="K102" s="4">
        <v>428.73</v>
      </c>
      <c r="L102" s="4">
        <v>3330040.19</v>
      </c>
      <c r="M102" s="4">
        <v>664.94</v>
      </c>
      <c r="N102" s="4">
        <v>4136737.63</v>
      </c>
      <c r="O102" s="4">
        <v>826.03</v>
      </c>
      <c r="P102" s="4">
        <v>3829184.04</v>
      </c>
      <c r="Q102" s="4">
        <v>764.61</v>
      </c>
      <c r="R102" s="4">
        <v>4149707.03</v>
      </c>
      <c r="S102" s="4">
        <v>828.62</v>
      </c>
      <c r="T102" s="4">
        <v>63825654.880000003</v>
      </c>
      <c r="U102" s="4">
        <v>12744.74</v>
      </c>
    </row>
    <row r="103" spans="2:21" x14ac:dyDescent="0.3">
      <c r="B103" s="2" t="s">
        <v>213</v>
      </c>
      <c r="C103" s="2" t="s">
        <v>214</v>
      </c>
      <c r="D103" s="3">
        <v>1234</v>
      </c>
      <c r="E103" s="4">
        <v>9127449.0099999998</v>
      </c>
      <c r="F103" s="4">
        <v>7396.64</v>
      </c>
      <c r="G103" s="4">
        <v>492677.45</v>
      </c>
      <c r="H103" s="4">
        <v>399.25</v>
      </c>
      <c r="I103" s="4">
        <v>711021.61</v>
      </c>
      <c r="K103" s="4">
        <v>576.19000000000005</v>
      </c>
      <c r="L103" s="4">
        <v>1119652.4099999999</v>
      </c>
      <c r="M103" s="4">
        <v>907.34</v>
      </c>
      <c r="N103" s="4">
        <v>1072088.77</v>
      </c>
      <c r="O103" s="4">
        <v>868.79</v>
      </c>
      <c r="P103" s="4">
        <v>1476811.55</v>
      </c>
      <c r="Q103" s="4">
        <v>1196.77</v>
      </c>
      <c r="R103" s="4">
        <v>1777148.39</v>
      </c>
      <c r="S103" s="4">
        <v>1440.15</v>
      </c>
      <c r="T103" s="4">
        <v>15776849.189999999</v>
      </c>
      <c r="U103" s="4">
        <v>12785.13</v>
      </c>
    </row>
    <row r="104" spans="2:21" x14ac:dyDescent="0.3">
      <c r="B104" s="2" t="s">
        <v>215</v>
      </c>
      <c r="C104" s="2" t="s">
        <v>216</v>
      </c>
      <c r="D104" s="3">
        <v>3151</v>
      </c>
      <c r="E104" s="4">
        <v>28993465.559999999</v>
      </c>
      <c r="F104" s="4">
        <v>9201.35</v>
      </c>
      <c r="G104" s="4">
        <v>1930381.27</v>
      </c>
      <c r="H104" s="4">
        <v>612.62</v>
      </c>
      <c r="I104" s="4">
        <v>2441115.5</v>
      </c>
      <c r="K104" s="4">
        <v>774.71</v>
      </c>
      <c r="L104" s="4">
        <v>2028058.31</v>
      </c>
      <c r="M104" s="4">
        <v>643.62</v>
      </c>
      <c r="N104" s="4">
        <v>3131124.24</v>
      </c>
      <c r="O104" s="4">
        <v>993.69</v>
      </c>
      <c r="P104" s="4">
        <v>4269343.3899999997</v>
      </c>
      <c r="Q104" s="4">
        <v>1354.92</v>
      </c>
      <c r="R104" s="4">
        <v>4257364.88</v>
      </c>
      <c r="S104" s="4">
        <v>1351.12</v>
      </c>
      <c r="T104" s="4">
        <v>47050853.149999999</v>
      </c>
      <c r="U104" s="4">
        <v>14932.03</v>
      </c>
    </row>
    <row r="105" spans="2:21" x14ac:dyDescent="0.3">
      <c r="B105" s="2" t="s">
        <v>217</v>
      </c>
      <c r="C105" s="2" t="s">
        <v>218</v>
      </c>
      <c r="D105" s="3">
        <v>1282</v>
      </c>
      <c r="E105" s="4">
        <v>10288189.279999999</v>
      </c>
      <c r="F105" s="4">
        <v>8025.11</v>
      </c>
      <c r="G105" s="4">
        <v>906990.36</v>
      </c>
      <c r="H105" s="4">
        <v>707.48</v>
      </c>
      <c r="I105" s="4">
        <v>1708143.17</v>
      </c>
      <c r="K105" s="4">
        <v>1332.4</v>
      </c>
      <c r="L105" s="4">
        <v>1148829.8500000001</v>
      </c>
      <c r="M105" s="4">
        <v>896.12</v>
      </c>
      <c r="N105" s="4">
        <v>1160317.33</v>
      </c>
      <c r="O105" s="4">
        <v>905.08</v>
      </c>
      <c r="P105" s="4">
        <v>1281095.28</v>
      </c>
      <c r="Q105" s="4">
        <v>999.29</v>
      </c>
      <c r="R105" s="4">
        <v>2531674.2599999998</v>
      </c>
      <c r="S105" s="4">
        <v>1974.78</v>
      </c>
      <c r="T105" s="4">
        <v>19025239.530000001</v>
      </c>
      <c r="U105" s="4">
        <v>14840.26</v>
      </c>
    </row>
    <row r="106" spans="2:21" x14ac:dyDescent="0.3">
      <c r="B106" s="2" t="s">
        <v>219</v>
      </c>
      <c r="C106" s="2" t="s">
        <v>220</v>
      </c>
      <c r="D106" s="3">
        <v>2190</v>
      </c>
      <c r="E106" s="4">
        <v>17345510.359999999</v>
      </c>
      <c r="F106" s="4">
        <v>7920.32</v>
      </c>
      <c r="G106" s="4">
        <v>3081294.35</v>
      </c>
      <c r="H106" s="4">
        <v>1406.98</v>
      </c>
      <c r="I106" s="4">
        <v>2916673.57</v>
      </c>
      <c r="K106" s="4">
        <v>1331.81</v>
      </c>
      <c r="L106" s="4">
        <v>2065758.79</v>
      </c>
      <c r="M106" s="4">
        <v>943.27</v>
      </c>
      <c r="N106" s="4">
        <v>2127075.94</v>
      </c>
      <c r="O106" s="4">
        <v>971.27</v>
      </c>
      <c r="P106" s="4">
        <v>2544448.06</v>
      </c>
      <c r="Q106" s="4">
        <v>1161.8499999999999</v>
      </c>
      <c r="R106" s="4">
        <v>4656933.72</v>
      </c>
      <c r="S106" s="4">
        <v>2126.4499999999998</v>
      </c>
      <c r="T106" s="4">
        <v>34737694.789999999</v>
      </c>
      <c r="U106" s="4">
        <v>15861.95</v>
      </c>
    </row>
    <row r="107" spans="2:21" x14ac:dyDescent="0.3">
      <c r="B107" s="2" t="s">
        <v>221</v>
      </c>
      <c r="C107" s="2" t="s">
        <v>222</v>
      </c>
      <c r="D107" s="3">
        <v>707</v>
      </c>
      <c r="E107" s="4">
        <v>6871033.8899999997</v>
      </c>
      <c r="F107" s="4">
        <v>9718.58</v>
      </c>
      <c r="G107" s="4">
        <v>424245.64</v>
      </c>
      <c r="H107" s="4">
        <v>600.05999999999995</v>
      </c>
      <c r="I107" s="4">
        <v>989291.76</v>
      </c>
      <c r="K107" s="4">
        <v>1399.28</v>
      </c>
      <c r="L107" s="4">
        <v>771333.08</v>
      </c>
      <c r="M107" s="4">
        <v>1090.99</v>
      </c>
      <c r="N107" s="4">
        <v>747504.73</v>
      </c>
      <c r="O107" s="4">
        <v>1057.29</v>
      </c>
      <c r="P107" s="4">
        <v>1774475.76</v>
      </c>
      <c r="Q107" s="4">
        <v>2509.87</v>
      </c>
      <c r="R107" s="4">
        <v>1619551.79</v>
      </c>
      <c r="S107" s="4">
        <v>2290.7399999999998</v>
      </c>
      <c r="T107" s="4">
        <v>13197436.65</v>
      </c>
      <c r="U107" s="4">
        <v>18666.810000000001</v>
      </c>
    </row>
    <row r="108" spans="2:21" x14ac:dyDescent="0.3">
      <c r="B108" s="2" t="s">
        <v>223</v>
      </c>
      <c r="C108" s="2" t="s">
        <v>224</v>
      </c>
      <c r="D108" s="3">
        <v>1263</v>
      </c>
      <c r="E108" s="4">
        <v>12726434.67</v>
      </c>
      <c r="F108" s="4">
        <v>10076.35</v>
      </c>
      <c r="G108" s="4">
        <v>1012437.61</v>
      </c>
      <c r="H108" s="4">
        <v>801.61</v>
      </c>
      <c r="I108" s="4">
        <v>2463588.56</v>
      </c>
      <c r="K108" s="4">
        <v>1950.58</v>
      </c>
      <c r="L108" s="4">
        <v>1666265.05</v>
      </c>
      <c r="M108" s="4">
        <v>1319.29</v>
      </c>
      <c r="N108" s="4">
        <v>1810917.07</v>
      </c>
      <c r="O108" s="4">
        <v>1433.82</v>
      </c>
      <c r="P108" s="4">
        <v>1657454.25</v>
      </c>
      <c r="Q108" s="4">
        <v>1312.32</v>
      </c>
      <c r="R108" s="4">
        <v>2493708.2200000002</v>
      </c>
      <c r="S108" s="4">
        <v>1974.43</v>
      </c>
      <c r="T108" s="4">
        <v>23830805.43</v>
      </c>
      <c r="U108" s="4">
        <v>18868.400000000001</v>
      </c>
    </row>
    <row r="109" spans="2:21" x14ac:dyDescent="0.3">
      <c r="B109" s="2" t="s">
        <v>225</v>
      </c>
      <c r="C109" s="2" t="s">
        <v>226</v>
      </c>
      <c r="D109" s="3">
        <v>4355</v>
      </c>
      <c r="E109" s="4">
        <v>35750339.659999996</v>
      </c>
      <c r="F109" s="4">
        <v>8209.0300000000007</v>
      </c>
      <c r="G109" s="4">
        <v>2004231.1</v>
      </c>
      <c r="H109" s="4">
        <v>460.21</v>
      </c>
      <c r="I109" s="4">
        <v>2555808.77</v>
      </c>
      <c r="K109" s="4">
        <v>586.87</v>
      </c>
      <c r="L109" s="4">
        <v>2212394.7200000002</v>
      </c>
      <c r="M109" s="4">
        <v>508.01</v>
      </c>
      <c r="N109" s="4">
        <v>2444877.16</v>
      </c>
      <c r="O109" s="4">
        <v>561.4</v>
      </c>
      <c r="P109" s="4">
        <v>4348747.3099999996</v>
      </c>
      <c r="Q109" s="4">
        <v>998.56</v>
      </c>
      <c r="R109" s="4">
        <v>5109096.55</v>
      </c>
      <c r="S109" s="4">
        <v>1173.1600000000001</v>
      </c>
      <c r="T109" s="4">
        <v>54425495.270000003</v>
      </c>
      <c r="U109" s="4">
        <v>12497.24</v>
      </c>
    </row>
    <row r="110" spans="2:21" x14ac:dyDescent="0.3">
      <c r="B110" s="2" t="s">
        <v>227</v>
      </c>
      <c r="C110" s="2" t="s">
        <v>228</v>
      </c>
      <c r="D110" s="3">
        <v>902</v>
      </c>
      <c r="E110" s="4">
        <v>7578448.6600000001</v>
      </c>
      <c r="F110" s="4">
        <v>8401.83</v>
      </c>
      <c r="G110" s="4">
        <v>789134.5</v>
      </c>
      <c r="H110" s="4">
        <v>874.87</v>
      </c>
      <c r="I110" s="4">
        <v>1088389.8899999999</v>
      </c>
      <c r="K110" s="4">
        <v>1206.6400000000001</v>
      </c>
      <c r="L110" s="4">
        <v>665427.99</v>
      </c>
      <c r="M110" s="4">
        <v>737.73</v>
      </c>
      <c r="N110" s="4">
        <v>814373.08</v>
      </c>
      <c r="O110" s="4">
        <v>902.85</v>
      </c>
      <c r="P110" s="4">
        <v>781885.64</v>
      </c>
      <c r="Q110" s="4">
        <v>866.84</v>
      </c>
      <c r="R110" s="4">
        <v>1319539.33</v>
      </c>
      <c r="S110" s="4">
        <v>1462.9</v>
      </c>
      <c r="T110" s="4">
        <v>13037199.09</v>
      </c>
      <c r="U110" s="4">
        <v>14453.66</v>
      </c>
    </row>
    <row r="111" spans="2:21" x14ac:dyDescent="0.3">
      <c r="B111" s="2" t="s">
        <v>229</v>
      </c>
      <c r="C111" s="2" t="s">
        <v>230</v>
      </c>
      <c r="D111" s="3">
        <v>3465</v>
      </c>
      <c r="E111" s="4">
        <v>28034734.609999999</v>
      </c>
      <c r="F111" s="4">
        <v>8090.83</v>
      </c>
      <c r="G111" s="4">
        <v>2470570.9900000002</v>
      </c>
      <c r="H111" s="4">
        <v>713.01</v>
      </c>
      <c r="I111" s="4">
        <v>1481560.43</v>
      </c>
      <c r="K111" s="4">
        <v>427.58</v>
      </c>
      <c r="L111" s="4">
        <v>3084890.6</v>
      </c>
      <c r="M111" s="4">
        <v>890.3</v>
      </c>
      <c r="N111" s="4">
        <v>2325942.5</v>
      </c>
      <c r="O111" s="4">
        <v>671.27</v>
      </c>
      <c r="P111" s="4">
        <v>2926063.48</v>
      </c>
      <c r="Q111" s="4">
        <v>844.46</v>
      </c>
      <c r="R111" s="4">
        <v>3337643.06</v>
      </c>
      <c r="S111" s="4">
        <v>963.24</v>
      </c>
      <c r="T111" s="4">
        <v>43661405.670000002</v>
      </c>
      <c r="U111" s="4">
        <v>12600.69</v>
      </c>
    </row>
    <row r="112" spans="2:21" x14ac:dyDescent="0.3">
      <c r="B112" s="2" t="s">
        <v>231</v>
      </c>
      <c r="C112" s="2" t="s">
        <v>232</v>
      </c>
      <c r="D112" s="3">
        <v>6811</v>
      </c>
      <c r="E112" s="4">
        <v>50167754.539999999</v>
      </c>
      <c r="F112" s="4">
        <v>7365.7</v>
      </c>
      <c r="G112" s="4">
        <v>4568507.3499999996</v>
      </c>
      <c r="H112" s="4">
        <v>670.75</v>
      </c>
      <c r="I112" s="4">
        <v>4342417.84</v>
      </c>
      <c r="K112" s="4">
        <v>637.55999999999995</v>
      </c>
      <c r="L112" s="4">
        <v>3298869.07</v>
      </c>
      <c r="M112" s="4">
        <v>484.34</v>
      </c>
      <c r="N112" s="4">
        <v>4432040.47</v>
      </c>
      <c r="O112" s="4">
        <v>650.72</v>
      </c>
      <c r="P112" s="4">
        <v>5660972.4000000004</v>
      </c>
      <c r="Q112" s="4">
        <v>831.15</v>
      </c>
      <c r="R112" s="4">
        <v>7670057.3799999999</v>
      </c>
      <c r="S112" s="4">
        <v>1126.1300000000001</v>
      </c>
      <c r="T112" s="4">
        <v>80140619.049999997</v>
      </c>
      <c r="U112" s="4">
        <v>11766.35</v>
      </c>
    </row>
    <row r="113" spans="2:21" x14ac:dyDescent="0.3">
      <c r="B113" s="2" t="s">
        <v>233</v>
      </c>
      <c r="C113" s="2" t="s">
        <v>234</v>
      </c>
      <c r="D113" s="3">
        <v>29127</v>
      </c>
      <c r="E113" s="4">
        <v>232043613.00999999</v>
      </c>
      <c r="F113" s="4">
        <v>7966.62</v>
      </c>
      <c r="G113" s="4">
        <v>20815238.73</v>
      </c>
      <c r="H113" s="4">
        <v>714.64</v>
      </c>
      <c r="I113" s="4">
        <v>21570491.960000001</v>
      </c>
      <c r="K113" s="4">
        <v>740.57</v>
      </c>
      <c r="L113" s="4">
        <v>26104880.620000001</v>
      </c>
      <c r="M113" s="4">
        <v>896.24</v>
      </c>
      <c r="N113" s="4">
        <v>22251342.420000002</v>
      </c>
      <c r="O113" s="4">
        <v>763.94</v>
      </c>
      <c r="P113" s="4">
        <v>16722802.1</v>
      </c>
      <c r="Q113" s="4">
        <v>574.13</v>
      </c>
      <c r="R113" s="4">
        <v>32178898.899999999</v>
      </c>
      <c r="S113" s="4">
        <v>1104.78</v>
      </c>
      <c r="T113" s="4">
        <v>371687267.74000001</v>
      </c>
      <c r="U113" s="4">
        <v>12760.92</v>
      </c>
    </row>
    <row r="114" spans="2:21" x14ac:dyDescent="0.3">
      <c r="B114" s="2" t="s">
        <v>235</v>
      </c>
      <c r="C114" s="2" t="s">
        <v>236</v>
      </c>
      <c r="D114" s="3">
        <v>18284</v>
      </c>
      <c r="E114" s="4">
        <v>144159324.59</v>
      </c>
      <c r="F114" s="4">
        <v>7884.45</v>
      </c>
      <c r="G114" s="4">
        <v>14460556.779999999</v>
      </c>
      <c r="H114" s="4">
        <v>790.89</v>
      </c>
      <c r="I114" s="4">
        <v>22587164.550000001</v>
      </c>
      <c r="K114" s="4">
        <v>1235.3499999999999</v>
      </c>
      <c r="L114" s="4">
        <v>7201566.2400000002</v>
      </c>
      <c r="M114" s="4">
        <v>393.87</v>
      </c>
      <c r="N114" s="4">
        <v>15756209.75</v>
      </c>
      <c r="O114" s="4">
        <v>861.75</v>
      </c>
      <c r="P114" s="4">
        <v>14047477.98</v>
      </c>
      <c r="Q114" s="4">
        <v>768.29</v>
      </c>
      <c r="R114" s="4">
        <v>19493266.030000001</v>
      </c>
      <c r="S114" s="4">
        <v>1066.1400000000001</v>
      </c>
      <c r="T114" s="4">
        <v>237705565.91999999</v>
      </c>
      <c r="U114" s="4">
        <v>13000.74</v>
      </c>
    </row>
    <row r="115" spans="2:21" x14ac:dyDescent="0.3">
      <c r="B115" s="2" t="s">
        <v>237</v>
      </c>
      <c r="C115" s="2" t="s">
        <v>238</v>
      </c>
      <c r="D115" s="3">
        <v>8612</v>
      </c>
      <c r="E115" s="4">
        <v>69090627.680000007</v>
      </c>
      <c r="F115" s="4">
        <v>8022.6</v>
      </c>
      <c r="G115" s="4">
        <v>3152961.98</v>
      </c>
      <c r="H115" s="4">
        <v>366.11</v>
      </c>
      <c r="I115" s="4">
        <v>2646724.85</v>
      </c>
      <c r="K115" s="4">
        <v>307.33</v>
      </c>
      <c r="L115" s="4">
        <v>2184794.63</v>
      </c>
      <c r="M115" s="4">
        <v>253.69</v>
      </c>
      <c r="N115" s="4">
        <v>5900585.2999999998</v>
      </c>
      <c r="O115" s="4">
        <v>685.16</v>
      </c>
      <c r="P115" s="4">
        <v>4446742.26</v>
      </c>
      <c r="Q115" s="4">
        <v>516.34</v>
      </c>
      <c r="R115" s="4">
        <v>7021450.9199999999</v>
      </c>
      <c r="S115" s="4">
        <v>815.31</v>
      </c>
      <c r="T115" s="4">
        <v>94443887.620000005</v>
      </c>
      <c r="U115" s="4">
        <v>10966.54</v>
      </c>
    </row>
    <row r="116" spans="2:21" x14ac:dyDescent="0.3">
      <c r="B116" s="2" t="s">
        <v>239</v>
      </c>
      <c r="C116" s="2" t="s">
        <v>240</v>
      </c>
      <c r="D116" s="3">
        <v>2194</v>
      </c>
      <c r="E116" s="4">
        <v>18761965.010000002</v>
      </c>
      <c r="F116" s="4">
        <v>8551.49</v>
      </c>
      <c r="G116" s="4">
        <v>1475147.74</v>
      </c>
      <c r="H116" s="4">
        <v>672.36</v>
      </c>
      <c r="I116" s="4">
        <v>1412016.31</v>
      </c>
      <c r="K116" s="4">
        <v>643.58000000000004</v>
      </c>
      <c r="L116" s="4">
        <v>1118195.78</v>
      </c>
      <c r="M116" s="4">
        <v>509.66</v>
      </c>
      <c r="N116" s="4">
        <v>1558582.91</v>
      </c>
      <c r="O116" s="4">
        <v>710.38</v>
      </c>
      <c r="P116" s="4">
        <v>2032234.09</v>
      </c>
      <c r="Q116" s="4">
        <v>926.27</v>
      </c>
      <c r="R116" s="4">
        <v>2026305.52</v>
      </c>
      <c r="S116" s="4">
        <v>923.57</v>
      </c>
      <c r="T116" s="4">
        <v>28384447.359999999</v>
      </c>
      <c r="U116" s="4">
        <v>12937.31</v>
      </c>
    </row>
    <row r="117" spans="2:21" x14ac:dyDescent="0.3">
      <c r="B117" s="2" t="s">
        <v>241</v>
      </c>
      <c r="C117" s="2" t="s">
        <v>242</v>
      </c>
      <c r="D117" s="3">
        <v>31634</v>
      </c>
      <c r="E117" s="4">
        <v>262856031.74000001</v>
      </c>
      <c r="F117" s="4">
        <v>8309.2900000000009</v>
      </c>
      <c r="G117" s="4">
        <v>17406732.77</v>
      </c>
      <c r="H117" s="4">
        <v>550.25</v>
      </c>
      <c r="I117" s="4">
        <v>29876480.129999999</v>
      </c>
      <c r="K117" s="4">
        <v>944.44</v>
      </c>
      <c r="L117" s="4">
        <v>11701922.640000001</v>
      </c>
      <c r="M117" s="4">
        <v>369.92</v>
      </c>
      <c r="N117" s="4">
        <v>21859221.510000002</v>
      </c>
      <c r="O117" s="4">
        <v>691</v>
      </c>
      <c r="P117" s="4">
        <v>23485324.34</v>
      </c>
      <c r="Q117" s="4">
        <v>742.41</v>
      </c>
      <c r="R117" s="4">
        <v>23235975.719999999</v>
      </c>
      <c r="S117" s="4">
        <v>734.53</v>
      </c>
      <c r="T117" s="4">
        <v>390421688.85000002</v>
      </c>
      <c r="U117" s="4">
        <v>12341.84</v>
      </c>
    </row>
    <row r="118" spans="2:21" x14ac:dyDescent="0.3">
      <c r="B118" s="2" t="s">
        <v>243</v>
      </c>
      <c r="C118" s="2" t="s">
        <v>244</v>
      </c>
      <c r="D118" s="3">
        <v>3827</v>
      </c>
      <c r="E118" s="4">
        <v>28160949.579999998</v>
      </c>
      <c r="F118" s="4">
        <v>7358.49</v>
      </c>
      <c r="G118" s="4">
        <v>2602435.62</v>
      </c>
      <c r="H118" s="4">
        <v>680.02</v>
      </c>
      <c r="I118" s="4">
        <v>2525187.04</v>
      </c>
      <c r="K118" s="4">
        <v>659.83</v>
      </c>
      <c r="L118" s="4">
        <v>2610008.7599999998</v>
      </c>
      <c r="M118" s="4">
        <v>682</v>
      </c>
      <c r="N118" s="4">
        <v>2894333.02</v>
      </c>
      <c r="O118" s="4">
        <v>756.29</v>
      </c>
      <c r="P118" s="4">
        <v>3121605.92</v>
      </c>
      <c r="Q118" s="4">
        <v>815.68</v>
      </c>
      <c r="R118" s="4">
        <v>3717605.73</v>
      </c>
      <c r="S118" s="4">
        <v>971.42</v>
      </c>
      <c r="T118" s="4">
        <v>45632125.670000002</v>
      </c>
      <c r="U118" s="4">
        <v>11923.73</v>
      </c>
    </row>
    <row r="119" spans="2:21" x14ac:dyDescent="0.3">
      <c r="B119" s="2" t="s">
        <v>245</v>
      </c>
      <c r="C119" s="2" t="s">
        <v>246</v>
      </c>
      <c r="D119" s="3">
        <v>4039</v>
      </c>
      <c r="E119" s="4">
        <v>35377110.759999998</v>
      </c>
      <c r="F119" s="4">
        <v>8758.8799999999992</v>
      </c>
      <c r="G119" s="4">
        <v>2494649.46</v>
      </c>
      <c r="H119" s="4">
        <v>617.64</v>
      </c>
      <c r="I119" s="4">
        <v>3591437.35</v>
      </c>
      <c r="K119" s="4">
        <v>889.19</v>
      </c>
      <c r="L119" s="4">
        <v>1746050.71</v>
      </c>
      <c r="M119" s="4">
        <v>432.3</v>
      </c>
      <c r="N119" s="4">
        <v>3101085.63</v>
      </c>
      <c r="O119" s="4">
        <v>767.79</v>
      </c>
      <c r="P119" s="4">
        <v>3582693.45</v>
      </c>
      <c r="Q119" s="4">
        <v>887.02</v>
      </c>
      <c r="R119" s="4">
        <v>4824444.18</v>
      </c>
      <c r="S119" s="4">
        <v>1194.47</v>
      </c>
      <c r="T119" s="4">
        <v>54717471.539999999</v>
      </c>
      <c r="U119" s="4">
        <v>13547.29</v>
      </c>
    </row>
    <row r="120" spans="2:21" x14ac:dyDescent="0.3">
      <c r="B120" s="2" t="s">
        <v>247</v>
      </c>
      <c r="C120" s="2" t="s">
        <v>248</v>
      </c>
      <c r="D120" s="3">
        <v>3526</v>
      </c>
      <c r="E120" s="4">
        <v>27125481.440000001</v>
      </c>
      <c r="F120" s="4">
        <v>7692.99</v>
      </c>
      <c r="G120" s="4">
        <v>3074876.78</v>
      </c>
      <c r="H120" s="4">
        <v>872.06</v>
      </c>
      <c r="I120" s="4">
        <v>2220297.25</v>
      </c>
      <c r="K120" s="4">
        <v>629.69000000000005</v>
      </c>
      <c r="L120" s="4">
        <v>1572408.48</v>
      </c>
      <c r="M120" s="4">
        <v>445.95</v>
      </c>
      <c r="N120" s="4">
        <v>2759920.23</v>
      </c>
      <c r="O120" s="4">
        <v>782.73</v>
      </c>
      <c r="P120" s="4">
        <v>2213695.61</v>
      </c>
      <c r="Q120" s="4">
        <v>627.82000000000005</v>
      </c>
      <c r="R120" s="4">
        <v>3054347.01</v>
      </c>
      <c r="S120" s="4">
        <v>866.24</v>
      </c>
      <c r="T120" s="4">
        <v>42021026.799999997</v>
      </c>
      <c r="U120" s="4">
        <v>11917.48</v>
      </c>
    </row>
    <row r="121" spans="2:21" x14ac:dyDescent="0.3">
      <c r="B121" s="2" t="s">
        <v>249</v>
      </c>
      <c r="C121" s="2" t="s">
        <v>250</v>
      </c>
      <c r="D121" s="3">
        <v>3490</v>
      </c>
      <c r="E121" s="4">
        <v>25732936.710000001</v>
      </c>
      <c r="F121" s="4">
        <v>7373.33</v>
      </c>
      <c r="G121" s="4">
        <v>2714862.25</v>
      </c>
      <c r="H121" s="4">
        <v>777.9</v>
      </c>
      <c r="I121" s="4">
        <v>1718187.32</v>
      </c>
      <c r="K121" s="4">
        <v>492.32</v>
      </c>
      <c r="L121" s="4">
        <v>1813549.57</v>
      </c>
      <c r="M121" s="4">
        <v>519.64</v>
      </c>
      <c r="N121" s="4">
        <v>2118251.89</v>
      </c>
      <c r="O121" s="4">
        <v>606.95000000000005</v>
      </c>
      <c r="P121" s="4">
        <v>3113005.12</v>
      </c>
      <c r="Q121" s="4">
        <v>891.98</v>
      </c>
      <c r="R121" s="4">
        <v>2367958.61</v>
      </c>
      <c r="S121" s="4">
        <v>678.5</v>
      </c>
      <c r="T121" s="4">
        <v>39578751.469999999</v>
      </c>
      <c r="U121" s="4">
        <v>11340.62</v>
      </c>
    </row>
    <row r="122" spans="2:21" x14ac:dyDescent="0.3">
      <c r="B122" s="2" t="s">
        <v>251</v>
      </c>
      <c r="C122" s="2" t="s">
        <v>252</v>
      </c>
      <c r="D122" s="3">
        <v>7748</v>
      </c>
      <c r="E122" s="4">
        <v>66045688.600000001</v>
      </c>
      <c r="F122" s="4">
        <v>8524.2199999999993</v>
      </c>
      <c r="G122" s="4">
        <v>3947442.93</v>
      </c>
      <c r="H122" s="4">
        <v>509.48</v>
      </c>
      <c r="I122" s="4">
        <v>4262315.9400000004</v>
      </c>
      <c r="K122" s="4">
        <v>550.12</v>
      </c>
      <c r="L122" s="4">
        <v>2873384.03</v>
      </c>
      <c r="M122" s="4">
        <v>370.85</v>
      </c>
      <c r="N122" s="4">
        <v>5322447.26</v>
      </c>
      <c r="O122" s="4">
        <v>686.94</v>
      </c>
      <c r="P122" s="4">
        <v>5720555.0099999998</v>
      </c>
      <c r="Q122" s="4">
        <v>738.33</v>
      </c>
      <c r="R122" s="4">
        <v>11116746.960000001</v>
      </c>
      <c r="S122" s="4">
        <v>1434.79</v>
      </c>
      <c r="T122" s="4">
        <v>99288580.730000004</v>
      </c>
      <c r="U122" s="4">
        <v>12814.73</v>
      </c>
    </row>
    <row r="123" spans="2:21" x14ac:dyDescent="0.3">
      <c r="B123" s="2" t="s">
        <v>253</v>
      </c>
      <c r="C123" s="2" t="s">
        <v>254</v>
      </c>
      <c r="D123" s="3">
        <v>1257</v>
      </c>
      <c r="E123" s="4">
        <v>10507259.52</v>
      </c>
      <c r="F123" s="4">
        <v>8359</v>
      </c>
      <c r="G123" s="4">
        <v>955798.25</v>
      </c>
      <c r="H123" s="4">
        <v>760.38</v>
      </c>
      <c r="I123" s="4">
        <v>931973.08</v>
      </c>
      <c r="K123" s="4">
        <v>741.43</v>
      </c>
      <c r="L123" s="4">
        <v>1612115.7</v>
      </c>
      <c r="M123" s="4">
        <v>1282.51</v>
      </c>
      <c r="N123" s="4">
        <v>1189949.6299999999</v>
      </c>
      <c r="O123" s="4">
        <v>946.66</v>
      </c>
      <c r="P123" s="4">
        <v>832652.26</v>
      </c>
      <c r="Q123" s="4">
        <v>662.41</v>
      </c>
      <c r="R123" s="4">
        <v>1262430.05</v>
      </c>
      <c r="S123" s="4">
        <v>1004.32</v>
      </c>
      <c r="T123" s="4">
        <v>17292178.489999998</v>
      </c>
      <c r="U123" s="4">
        <v>13756.71</v>
      </c>
    </row>
    <row r="124" spans="2:21" x14ac:dyDescent="0.3">
      <c r="B124" s="2" t="s">
        <v>255</v>
      </c>
      <c r="C124" s="2" t="s">
        <v>256</v>
      </c>
      <c r="D124" s="3">
        <v>2846</v>
      </c>
      <c r="E124" s="4">
        <v>28149041.91</v>
      </c>
      <c r="F124" s="4">
        <v>9890.74</v>
      </c>
      <c r="G124" s="4">
        <v>1875969.16</v>
      </c>
      <c r="H124" s="4">
        <v>659.16</v>
      </c>
      <c r="I124" s="4">
        <v>2077586.74</v>
      </c>
      <c r="K124" s="4">
        <v>730</v>
      </c>
      <c r="L124" s="4">
        <v>3173046.43</v>
      </c>
      <c r="M124" s="4">
        <v>1114.9100000000001</v>
      </c>
      <c r="N124" s="4">
        <v>2335330.29</v>
      </c>
      <c r="O124" s="4">
        <v>820.57</v>
      </c>
      <c r="P124" s="4">
        <v>3039908.57</v>
      </c>
      <c r="Q124" s="4">
        <v>1068.1300000000001</v>
      </c>
      <c r="R124" s="4">
        <v>3975492.24</v>
      </c>
      <c r="S124" s="4">
        <v>1396.87</v>
      </c>
      <c r="T124" s="4">
        <v>44626375.340000004</v>
      </c>
      <c r="U124" s="4">
        <v>15680.38</v>
      </c>
    </row>
    <row r="125" spans="2:21" x14ac:dyDescent="0.3">
      <c r="B125" s="2" t="s">
        <v>257</v>
      </c>
      <c r="C125" s="2" t="s">
        <v>258</v>
      </c>
      <c r="D125" s="3">
        <v>306</v>
      </c>
      <c r="E125" s="4">
        <v>3055665.39</v>
      </c>
      <c r="F125" s="4">
        <v>9985.83</v>
      </c>
      <c r="G125" s="4">
        <v>204727.13</v>
      </c>
      <c r="H125" s="4">
        <v>669.04</v>
      </c>
      <c r="I125" s="4">
        <v>470783.86</v>
      </c>
      <c r="K125" s="4">
        <v>1538.51</v>
      </c>
      <c r="L125" s="4">
        <v>787108.72</v>
      </c>
      <c r="M125" s="4">
        <v>2572.25</v>
      </c>
      <c r="N125" s="4">
        <v>392320.75</v>
      </c>
      <c r="O125" s="4">
        <v>1282.0899999999999</v>
      </c>
      <c r="P125" s="4">
        <v>257740.22</v>
      </c>
      <c r="Q125" s="4">
        <v>842.29</v>
      </c>
      <c r="R125" s="4">
        <v>476956.74</v>
      </c>
      <c r="S125" s="4">
        <v>1558.68</v>
      </c>
      <c r="T125" s="4">
        <v>5645302.8099999996</v>
      </c>
      <c r="U125" s="4">
        <v>18448.689999999999</v>
      </c>
    </row>
    <row r="126" spans="2:21" x14ac:dyDescent="0.3">
      <c r="B126" s="2" t="s">
        <v>259</v>
      </c>
      <c r="C126" s="2" t="s">
        <v>260</v>
      </c>
      <c r="D126" s="3">
        <v>2176</v>
      </c>
      <c r="E126" s="4">
        <v>21774802.52</v>
      </c>
      <c r="F126" s="4">
        <v>10006.799999999999</v>
      </c>
      <c r="G126" s="4">
        <v>1589315.74</v>
      </c>
      <c r="H126" s="4">
        <v>730.38</v>
      </c>
      <c r="I126" s="4">
        <v>1361184.38</v>
      </c>
      <c r="K126" s="4">
        <v>625.54</v>
      </c>
      <c r="L126" s="4">
        <v>2008568.92</v>
      </c>
      <c r="M126" s="4">
        <v>923.06</v>
      </c>
      <c r="N126" s="4">
        <v>2301476.91</v>
      </c>
      <c r="O126" s="4">
        <v>1057.6600000000001</v>
      </c>
      <c r="P126" s="4">
        <v>1986651.6</v>
      </c>
      <c r="Q126" s="4">
        <v>912.98</v>
      </c>
      <c r="R126" s="4">
        <v>3425607.61</v>
      </c>
      <c r="S126" s="4">
        <v>1574.27</v>
      </c>
      <c r="T126" s="4">
        <v>34447607.68</v>
      </c>
      <c r="U126" s="4">
        <v>15830.69</v>
      </c>
    </row>
    <row r="127" spans="2:21" x14ac:dyDescent="0.3">
      <c r="B127" s="2" t="s">
        <v>261</v>
      </c>
      <c r="C127" s="2" t="s">
        <v>262</v>
      </c>
      <c r="D127" s="3">
        <v>630</v>
      </c>
      <c r="E127" s="4">
        <v>5428635.79</v>
      </c>
      <c r="F127" s="4">
        <v>8616.8799999999992</v>
      </c>
      <c r="G127" s="4">
        <v>556826.11</v>
      </c>
      <c r="H127" s="4">
        <v>883.85</v>
      </c>
      <c r="I127" s="4">
        <v>1748627.8</v>
      </c>
      <c r="K127" s="4">
        <v>2775.6</v>
      </c>
      <c r="L127" s="4">
        <v>1236271.21</v>
      </c>
      <c r="M127" s="4">
        <v>1962.34</v>
      </c>
      <c r="N127" s="4">
        <v>983608.51</v>
      </c>
      <c r="O127" s="4">
        <v>1561.28</v>
      </c>
      <c r="P127" s="4">
        <v>679640.95</v>
      </c>
      <c r="Q127" s="4">
        <v>1078.8</v>
      </c>
      <c r="R127" s="4">
        <v>1206366.54</v>
      </c>
      <c r="S127" s="4">
        <v>1914.87</v>
      </c>
      <c r="T127" s="4">
        <v>11839976.91</v>
      </c>
      <c r="U127" s="4">
        <v>18793.62</v>
      </c>
    </row>
    <row r="128" spans="2:21" x14ac:dyDescent="0.3">
      <c r="B128" s="2" t="s">
        <v>263</v>
      </c>
      <c r="C128" s="2" t="s">
        <v>264</v>
      </c>
      <c r="D128" s="3">
        <v>28604</v>
      </c>
      <c r="E128" s="4">
        <v>220088268.08000001</v>
      </c>
      <c r="F128" s="4">
        <v>7694.32</v>
      </c>
      <c r="G128" s="4">
        <v>20847858.280000001</v>
      </c>
      <c r="H128" s="4">
        <v>728.84</v>
      </c>
      <c r="I128" s="4">
        <v>30564097.399999999</v>
      </c>
      <c r="K128" s="4">
        <v>1068.53</v>
      </c>
      <c r="L128" s="4">
        <v>24434454.43</v>
      </c>
      <c r="M128" s="4">
        <v>854.23</v>
      </c>
      <c r="N128" s="4">
        <v>30312984.620000001</v>
      </c>
      <c r="O128" s="4">
        <v>1059.75</v>
      </c>
      <c r="P128" s="4">
        <v>16962714</v>
      </c>
      <c r="Q128" s="4">
        <v>593.02</v>
      </c>
      <c r="R128" s="4">
        <v>35400036.939999998</v>
      </c>
      <c r="S128" s="4">
        <v>1237.5899999999999</v>
      </c>
      <c r="T128" s="4">
        <v>378610413.75</v>
      </c>
      <c r="U128" s="4">
        <v>13236.28</v>
      </c>
    </row>
    <row r="129" spans="2:21" x14ac:dyDescent="0.3">
      <c r="B129" s="2" t="s">
        <v>265</v>
      </c>
      <c r="C129" s="2" t="s">
        <v>266</v>
      </c>
      <c r="D129" s="3">
        <v>15534</v>
      </c>
      <c r="E129" s="4">
        <v>140640867.03999999</v>
      </c>
      <c r="F129" s="4">
        <v>9053.74</v>
      </c>
      <c r="G129" s="4">
        <v>11837853.66</v>
      </c>
      <c r="H129" s="4">
        <v>762.06</v>
      </c>
      <c r="I129" s="4">
        <v>17328938.530000001</v>
      </c>
      <c r="K129" s="4">
        <v>1115.55</v>
      </c>
      <c r="L129" s="4">
        <v>11472122.470000001</v>
      </c>
      <c r="M129" s="4">
        <v>738.52</v>
      </c>
      <c r="N129" s="4">
        <v>15115706.57</v>
      </c>
      <c r="O129" s="4">
        <v>973.07</v>
      </c>
      <c r="P129" s="4">
        <v>12349726.5</v>
      </c>
      <c r="Q129" s="4">
        <v>795.01</v>
      </c>
      <c r="R129" s="4">
        <v>14835936.51</v>
      </c>
      <c r="S129" s="4">
        <v>955.06</v>
      </c>
      <c r="T129" s="4">
        <v>223581151.28</v>
      </c>
      <c r="U129" s="4">
        <v>14393.01</v>
      </c>
    </row>
    <row r="130" spans="2:21" x14ac:dyDescent="0.3">
      <c r="B130" s="2" t="s">
        <v>267</v>
      </c>
      <c r="C130" s="2" t="s">
        <v>268</v>
      </c>
      <c r="D130" s="3">
        <v>1175</v>
      </c>
      <c r="E130" s="4">
        <v>9292565.3800000008</v>
      </c>
      <c r="F130" s="4">
        <v>7908.57</v>
      </c>
      <c r="G130" s="4">
        <v>586225.79</v>
      </c>
      <c r="H130" s="4">
        <v>498.92</v>
      </c>
      <c r="I130" s="4">
        <v>545058.31000000006</v>
      </c>
      <c r="K130" s="4">
        <v>463.88</v>
      </c>
      <c r="L130" s="4">
        <v>938620.29</v>
      </c>
      <c r="M130" s="4">
        <v>798.83</v>
      </c>
      <c r="N130" s="4">
        <v>889012.35</v>
      </c>
      <c r="O130" s="4">
        <v>756.61</v>
      </c>
      <c r="P130" s="4">
        <v>519829.6</v>
      </c>
      <c r="Q130" s="4">
        <v>442.41</v>
      </c>
      <c r="R130" s="4">
        <v>1237813.27</v>
      </c>
      <c r="S130" s="4">
        <v>1053.46</v>
      </c>
      <c r="T130" s="4">
        <v>14009124.99</v>
      </c>
      <c r="U130" s="4">
        <v>11922.68</v>
      </c>
    </row>
    <row r="131" spans="2:21" x14ac:dyDescent="0.3">
      <c r="B131" s="2" t="s">
        <v>269</v>
      </c>
      <c r="C131" s="2" t="s">
        <v>270</v>
      </c>
      <c r="D131" s="3">
        <v>1948</v>
      </c>
      <c r="E131" s="4">
        <v>16487285.9</v>
      </c>
      <c r="F131" s="4">
        <v>8463.7000000000007</v>
      </c>
      <c r="G131" s="4">
        <v>1439719.27</v>
      </c>
      <c r="H131" s="4">
        <v>739.08</v>
      </c>
      <c r="I131" s="4">
        <v>1476397.55</v>
      </c>
      <c r="K131" s="4">
        <v>757.9</v>
      </c>
      <c r="L131" s="4">
        <v>1288863.3400000001</v>
      </c>
      <c r="M131" s="4">
        <v>661.63</v>
      </c>
      <c r="N131" s="4">
        <v>1653352.72</v>
      </c>
      <c r="O131" s="4">
        <v>848.74</v>
      </c>
      <c r="P131" s="4">
        <v>1521407.69</v>
      </c>
      <c r="Q131" s="4">
        <v>781.01</v>
      </c>
      <c r="R131" s="4">
        <v>2196464.0499999998</v>
      </c>
      <c r="S131" s="4">
        <v>1127.55</v>
      </c>
      <c r="T131" s="4">
        <v>26063490.52</v>
      </c>
      <c r="U131" s="4">
        <v>13379.61</v>
      </c>
    </row>
    <row r="132" spans="2:21" x14ac:dyDescent="0.3">
      <c r="B132" s="2" t="s">
        <v>271</v>
      </c>
      <c r="C132" s="2" t="s">
        <v>272</v>
      </c>
      <c r="D132" s="3">
        <v>1283</v>
      </c>
      <c r="E132" s="4">
        <v>10161722.869999999</v>
      </c>
      <c r="F132" s="4">
        <v>7920.28</v>
      </c>
      <c r="G132" s="4">
        <v>1187287.93</v>
      </c>
      <c r="H132" s="4">
        <v>925.4</v>
      </c>
      <c r="I132" s="4">
        <v>2043339.11</v>
      </c>
      <c r="K132" s="4">
        <v>1592.63</v>
      </c>
      <c r="L132" s="4">
        <v>790932.26</v>
      </c>
      <c r="M132" s="4">
        <v>616.47</v>
      </c>
      <c r="N132" s="4">
        <v>1089021.29</v>
      </c>
      <c r="O132" s="4">
        <v>848.81</v>
      </c>
      <c r="P132" s="4">
        <v>1463704.89</v>
      </c>
      <c r="Q132" s="4">
        <v>1140.8499999999999</v>
      </c>
      <c r="R132" s="4">
        <v>1403483.27</v>
      </c>
      <c r="S132" s="4">
        <v>1093.9100000000001</v>
      </c>
      <c r="T132" s="4">
        <v>18139491.620000001</v>
      </c>
      <c r="U132" s="4">
        <v>14138.35</v>
      </c>
    </row>
    <row r="133" spans="2:21" x14ac:dyDescent="0.3">
      <c r="B133" s="2" t="s">
        <v>273</v>
      </c>
      <c r="C133" s="2" t="s">
        <v>274</v>
      </c>
      <c r="D133" s="3">
        <v>9153</v>
      </c>
      <c r="E133" s="4">
        <v>66957186.149999999</v>
      </c>
      <c r="F133" s="4">
        <v>7315.33</v>
      </c>
      <c r="G133" s="4">
        <v>7186290.4199999999</v>
      </c>
      <c r="H133" s="4">
        <v>785.13</v>
      </c>
      <c r="I133" s="4">
        <v>10209203.960000001</v>
      </c>
      <c r="K133" s="4">
        <v>1115.3900000000001</v>
      </c>
      <c r="L133" s="4">
        <v>10142525.869999999</v>
      </c>
      <c r="M133" s="4">
        <v>1108.1099999999999</v>
      </c>
      <c r="N133" s="4">
        <v>10329302.470000001</v>
      </c>
      <c r="O133" s="4">
        <v>1128.52</v>
      </c>
      <c r="P133" s="4">
        <v>5477395.8499999996</v>
      </c>
      <c r="Q133" s="4">
        <v>598.42999999999995</v>
      </c>
      <c r="R133" s="4">
        <v>10975118.65</v>
      </c>
      <c r="S133" s="4">
        <v>1199.07</v>
      </c>
      <c r="T133" s="4">
        <v>121277023.37</v>
      </c>
      <c r="U133" s="4">
        <v>13249.98</v>
      </c>
    </row>
    <row r="134" spans="2:21" x14ac:dyDescent="0.3">
      <c r="B134" s="2" t="s">
        <v>275</v>
      </c>
      <c r="C134" s="2" t="s">
        <v>276</v>
      </c>
      <c r="D134" s="3">
        <v>3693</v>
      </c>
      <c r="E134" s="4">
        <v>29122441.370000001</v>
      </c>
      <c r="F134" s="4">
        <v>7885.85</v>
      </c>
      <c r="G134" s="4">
        <v>2338392.9300000002</v>
      </c>
      <c r="H134" s="4">
        <v>633.20000000000005</v>
      </c>
      <c r="I134" s="4">
        <v>2459380.31</v>
      </c>
      <c r="K134" s="4">
        <v>665.96</v>
      </c>
      <c r="L134" s="4">
        <v>2365133.59</v>
      </c>
      <c r="M134" s="4">
        <v>640.44000000000005</v>
      </c>
      <c r="N134" s="4">
        <v>2532940.96</v>
      </c>
      <c r="O134" s="4">
        <v>685.88</v>
      </c>
      <c r="P134" s="4">
        <v>2315941.86</v>
      </c>
      <c r="Q134" s="4">
        <v>627.12</v>
      </c>
      <c r="R134" s="4">
        <v>4134303.47</v>
      </c>
      <c r="S134" s="4">
        <v>1119.5</v>
      </c>
      <c r="T134" s="4">
        <v>45268534.490000002</v>
      </c>
      <c r="U134" s="4">
        <v>12257.95</v>
      </c>
    </row>
    <row r="135" spans="2:21" x14ac:dyDescent="0.3">
      <c r="B135" s="2" t="s">
        <v>277</v>
      </c>
      <c r="C135" s="2" t="s">
        <v>278</v>
      </c>
      <c r="D135" s="3">
        <v>382</v>
      </c>
      <c r="E135" s="4">
        <v>4414099.6900000004</v>
      </c>
      <c r="F135" s="4">
        <v>11555.23</v>
      </c>
      <c r="G135" s="4">
        <v>821980.14</v>
      </c>
      <c r="H135" s="4">
        <v>2151.7800000000002</v>
      </c>
      <c r="I135" s="4">
        <v>418564.82</v>
      </c>
      <c r="K135" s="4">
        <v>1095.72</v>
      </c>
      <c r="L135" s="4">
        <v>758452.28</v>
      </c>
      <c r="M135" s="4">
        <v>1985.48</v>
      </c>
      <c r="N135" s="4">
        <v>596790.59</v>
      </c>
      <c r="O135" s="4">
        <v>1562.28</v>
      </c>
      <c r="P135" s="4">
        <v>632357.43999999994</v>
      </c>
      <c r="Q135" s="4">
        <v>1655.39</v>
      </c>
      <c r="R135" s="4">
        <v>713805.48</v>
      </c>
      <c r="S135" s="4">
        <v>1868.6</v>
      </c>
      <c r="T135" s="4">
        <v>8356050.4400000004</v>
      </c>
      <c r="U135" s="4">
        <v>21874.48</v>
      </c>
    </row>
    <row r="136" spans="2:21" x14ac:dyDescent="0.3">
      <c r="B136" s="2" t="s">
        <v>279</v>
      </c>
      <c r="C136" s="2" t="s">
        <v>280</v>
      </c>
      <c r="D136" s="3">
        <v>3445</v>
      </c>
      <c r="E136" s="4">
        <v>28390679.5</v>
      </c>
      <c r="F136" s="4">
        <v>8241.1299999999992</v>
      </c>
      <c r="G136" s="4">
        <v>3028356.43</v>
      </c>
      <c r="H136" s="4">
        <v>879.06</v>
      </c>
      <c r="I136" s="4">
        <v>4171069.72</v>
      </c>
      <c r="K136" s="4">
        <v>1210.76</v>
      </c>
      <c r="L136" s="4">
        <v>2905793.19</v>
      </c>
      <c r="M136" s="4">
        <v>843.48</v>
      </c>
      <c r="N136" s="4">
        <v>2993763.21</v>
      </c>
      <c r="O136" s="4">
        <v>869.02</v>
      </c>
      <c r="P136" s="4">
        <v>3948938.61</v>
      </c>
      <c r="Q136" s="4">
        <v>1146.28</v>
      </c>
      <c r="R136" s="4">
        <v>4580363.92</v>
      </c>
      <c r="S136" s="4">
        <v>1329.57</v>
      </c>
      <c r="T136" s="4">
        <v>50018964.579999998</v>
      </c>
      <c r="U136" s="4">
        <v>14519.3</v>
      </c>
    </row>
    <row r="137" spans="2:21" x14ac:dyDescent="0.3">
      <c r="B137" s="2" t="s">
        <v>281</v>
      </c>
      <c r="C137" s="2" t="s">
        <v>282</v>
      </c>
      <c r="D137" s="3">
        <v>393</v>
      </c>
      <c r="E137" s="4">
        <v>4573218.71</v>
      </c>
      <c r="F137" s="4">
        <v>11636.69</v>
      </c>
      <c r="G137" s="4">
        <v>580416.18999999994</v>
      </c>
      <c r="H137" s="4">
        <v>1476.89</v>
      </c>
      <c r="I137" s="4">
        <v>578022.5</v>
      </c>
      <c r="K137" s="4">
        <v>1470.8</v>
      </c>
      <c r="L137" s="4">
        <v>719432.38</v>
      </c>
      <c r="M137" s="4">
        <v>1830.62</v>
      </c>
      <c r="N137" s="4">
        <v>579057.24</v>
      </c>
      <c r="O137" s="4">
        <v>1473.43</v>
      </c>
      <c r="P137" s="4">
        <v>460397.5</v>
      </c>
      <c r="Q137" s="4">
        <v>1171.49</v>
      </c>
      <c r="R137" s="4">
        <v>1104957.02</v>
      </c>
      <c r="S137" s="4">
        <v>2811.6</v>
      </c>
      <c r="T137" s="4">
        <v>8595501.5399999991</v>
      </c>
      <c r="U137" s="4">
        <v>21871.52</v>
      </c>
    </row>
    <row r="138" spans="2:21" x14ac:dyDescent="0.3">
      <c r="B138" s="2" t="s">
        <v>283</v>
      </c>
      <c r="C138" s="2" t="s">
        <v>284</v>
      </c>
      <c r="D138" s="3">
        <v>178</v>
      </c>
      <c r="E138" s="4">
        <v>2811708.83</v>
      </c>
      <c r="F138" s="4">
        <v>15796.12</v>
      </c>
      <c r="G138" s="4">
        <v>546055.92000000004</v>
      </c>
      <c r="H138" s="4">
        <v>3067.73</v>
      </c>
      <c r="I138" s="4">
        <v>489407.05</v>
      </c>
      <c r="K138" s="4">
        <v>2749.48</v>
      </c>
      <c r="L138" s="4">
        <v>506248.51</v>
      </c>
      <c r="M138" s="4">
        <v>2844.09</v>
      </c>
      <c r="N138" s="4">
        <v>325306.92</v>
      </c>
      <c r="O138" s="4">
        <v>1827.57</v>
      </c>
      <c r="P138" s="4">
        <v>272118.03000000003</v>
      </c>
      <c r="Q138" s="4">
        <v>1528.75</v>
      </c>
      <c r="R138" s="4">
        <v>428758.51</v>
      </c>
      <c r="S138" s="4">
        <v>2408.7600000000002</v>
      </c>
      <c r="T138" s="4">
        <v>5379603.7699999996</v>
      </c>
      <c r="U138" s="4">
        <v>30222.5</v>
      </c>
    </row>
    <row r="139" spans="2:21" x14ac:dyDescent="0.3">
      <c r="B139" s="2" t="s">
        <v>285</v>
      </c>
      <c r="C139" s="2" t="s">
        <v>286</v>
      </c>
      <c r="D139" s="3">
        <v>3448</v>
      </c>
      <c r="E139" s="4">
        <v>29841511.510000002</v>
      </c>
      <c r="F139" s="4">
        <v>8654.73</v>
      </c>
      <c r="G139" s="4">
        <v>2104545.52</v>
      </c>
      <c r="H139" s="4">
        <v>610.37</v>
      </c>
      <c r="I139" s="4">
        <v>2567144.2999999998</v>
      </c>
      <c r="K139" s="4">
        <v>744.53</v>
      </c>
      <c r="L139" s="4">
        <v>2872808.56</v>
      </c>
      <c r="M139" s="4">
        <v>833.18</v>
      </c>
      <c r="N139" s="4">
        <v>2691667.27</v>
      </c>
      <c r="O139" s="4">
        <v>780.65</v>
      </c>
      <c r="P139" s="4">
        <v>2889543.14</v>
      </c>
      <c r="Q139" s="4">
        <v>838.03</v>
      </c>
      <c r="R139" s="4">
        <v>3858120.55</v>
      </c>
      <c r="S139" s="4">
        <v>1118.94</v>
      </c>
      <c r="T139" s="4">
        <v>46825340.850000001</v>
      </c>
      <c r="U139" s="4">
        <v>13580.43</v>
      </c>
    </row>
    <row r="140" spans="2:21" x14ac:dyDescent="0.3">
      <c r="B140" s="2" t="s">
        <v>287</v>
      </c>
      <c r="C140" s="2" t="s">
        <v>288</v>
      </c>
      <c r="D140" s="3">
        <v>1183</v>
      </c>
      <c r="E140" s="4">
        <v>10972411.699999999</v>
      </c>
      <c r="F140" s="4">
        <v>9275.07</v>
      </c>
      <c r="G140" s="4">
        <v>789898.75</v>
      </c>
      <c r="H140" s="4">
        <v>667.71</v>
      </c>
      <c r="I140" s="4">
        <v>977847.45</v>
      </c>
      <c r="K140" s="4">
        <v>826.58</v>
      </c>
      <c r="L140" s="4">
        <v>863471.25</v>
      </c>
      <c r="M140" s="4">
        <v>729.9</v>
      </c>
      <c r="N140" s="4">
        <v>729351.91</v>
      </c>
      <c r="O140" s="4">
        <v>616.53</v>
      </c>
      <c r="P140" s="4">
        <v>1055455.1200000001</v>
      </c>
      <c r="Q140" s="4">
        <v>892.19</v>
      </c>
      <c r="R140" s="4">
        <v>1641515.11</v>
      </c>
      <c r="S140" s="4">
        <v>1387.59</v>
      </c>
      <c r="T140" s="4">
        <v>17029951.289999999</v>
      </c>
      <c r="U140" s="4">
        <v>14395.57</v>
      </c>
    </row>
    <row r="141" spans="2:21" x14ac:dyDescent="0.3">
      <c r="B141" s="2" t="s">
        <v>289</v>
      </c>
      <c r="C141" s="2" t="s">
        <v>290</v>
      </c>
      <c r="D141" s="3">
        <v>1475</v>
      </c>
      <c r="E141" s="4">
        <v>14076678.27</v>
      </c>
      <c r="F141" s="4">
        <v>9543.51</v>
      </c>
      <c r="G141" s="4">
        <v>725299.92</v>
      </c>
      <c r="H141" s="4">
        <v>491.73</v>
      </c>
      <c r="I141" s="4">
        <v>797883.19</v>
      </c>
      <c r="K141" s="4">
        <v>540.94000000000005</v>
      </c>
      <c r="L141" s="4">
        <v>902645.18</v>
      </c>
      <c r="M141" s="4">
        <v>611.96</v>
      </c>
      <c r="N141" s="4">
        <v>1497077.13</v>
      </c>
      <c r="O141" s="4">
        <v>1014.97</v>
      </c>
      <c r="P141" s="4">
        <v>2206716.4700000002</v>
      </c>
      <c r="Q141" s="4">
        <v>1496.08</v>
      </c>
      <c r="R141" s="4">
        <v>1778457.63</v>
      </c>
      <c r="S141" s="4">
        <v>1205.73</v>
      </c>
      <c r="T141" s="4">
        <v>21984757.789999999</v>
      </c>
      <c r="U141" s="4">
        <v>14904.92</v>
      </c>
    </row>
    <row r="142" spans="2:21" x14ac:dyDescent="0.3">
      <c r="B142" s="2" t="s">
        <v>291</v>
      </c>
      <c r="C142" s="2" t="s">
        <v>292</v>
      </c>
      <c r="D142" s="3">
        <v>1009</v>
      </c>
      <c r="E142" s="4">
        <v>8676178.5099999998</v>
      </c>
      <c r="F142" s="4">
        <v>8598.7900000000009</v>
      </c>
      <c r="G142" s="4">
        <v>1146863.67</v>
      </c>
      <c r="H142" s="4">
        <v>1136.6300000000001</v>
      </c>
      <c r="I142" s="4">
        <v>1624004.06</v>
      </c>
      <c r="K142" s="4">
        <v>1609.52</v>
      </c>
      <c r="L142" s="4">
        <v>1232380.77</v>
      </c>
      <c r="M142" s="4">
        <v>1221.3900000000001</v>
      </c>
      <c r="N142" s="4">
        <v>1274588.08</v>
      </c>
      <c r="O142" s="4">
        <v>1263.22</v>
      </c>
      <c r="P142" s="4">
        <v>1028208.69</v>
      </c>
      <c r="Q142" s="4">
        <v>1019.04</v>
      </c>
      <c r="R142" s="4">
        <v>1812196.97</v>
      </c>
      <c r="S142" s="4">
        <v>1796.03</v>
      </c>
      <c r="T142" s="4">
        <v>16794420.75</v>
      </c>
      <c r="U142" s="4">
        <v>16644.62</v>
      </c>
    </row>
    <row r="143" spans="2:21" x14ac:dyDescent="0.3">
      <c r="B143" s="2" t="s">
        <v>293</v>
      </c>
      <c r="C143" s="2" t="s">
        <v>294</v>
      </c>
      <c r="D143" s="3">
        <v>5428</v>
      </c>
      <c r="E143" s="4">
        <v>45678649.450000003</v>
      </c>
      <c r="F143" s="4">
        <v>8415.3700000000008</v>
      </c>
      <c r="G143" s="4">
        <v>3435639.19</v>
      </c>
      <c r="H143" s="4">
        <v>632.95000000000005</v>
      </c>
      <c r="I143" s="4">
        <v>4506080.8899999997</v>
      </c>
      <c r="K143" s="4">
        <v>830.15</v>
      </c>
      <c r="L143" s="4">
        <v>2992331.42</v>
      </c>
      <c r="M143" s="4">
        <v>551.28</v>
      </c>
      <c r="N143" s="4">
        <v>3799397.82</v>
      </c>
      <c r="O143" s="4">
        <v>699.96</v>
      </c>
      <c r="P143" s="4">
        <v>4213612.33</v>
      </c>
      <c r="Q143" s="4">
        <v>776.27</v>
      </c>
      <c r="R143" s="4">
        <v>6119540.2400000002</v>
      </c>
      <c r="S143" s="4">
        <v>1127.4000000000001</v>
      </c>
      <c r="T143" s="4">
        <v>70745251.340000004</v>
      </c>
      <c r="U143" s="4">
        <v>13033.38</v>
      </c>
    </row>
    <row r="144" spans="2:21" x14ac:dyDescent="0.3">
      <c r="B144" s="2" t="s">
        <v>295</v>
      </c>
      <c r="C144" s="2" t="s">
        <v>296</v>
      </c>
      <c r="D144" s="3">
        <v>7467</v>
      </c>
      <c r="E144" s="4">
        <v>59632011.259999998</v>
      </c>
      <c r="F144" s="4">
        <v>7986.07</v>
      </c>
      <c r="G144" s="4">
        <v>4066968.57</v>
      </c>
      <c r="H144" s="4">
        <v>544.66</v>
      </c>
      <c r="I144" s="4">
        <v>5323540.87</v>
      </c>
      <c r="K144" s="4">
        <v>712.94</v>
      </c>
      <c r="L144" s="4">
        <v>1497483.52</v>
      </c>
      <c r="M144" s="4">
        <v>200.55</v>
      </c>
      <c r="N144" s="4">
        <v>6462300.79</v>
      </c>
      <c r="O144" s="4">
        <v>865.45</v>
      </c>
      <c r="P144" s="4">
        <v>3200145.13</v>
      </c>
      <c r="Q144" s="4">
        <v>428.57</v>
      </c>
      <c r="R144" s="4">
        <v>5111505.7</v>
      </c>
      <c r="S144" s="4">
        <v>684.55</v>
      </c>
      <c r="T144" s="4">
        <v>85293955.840000004</v>
      </c>
      <c r="U144" s="4">
        <v>11422.79</v>
      </c>
    </row>
    <row r="145" spans="2:21" x14ac:dyDescent="0.3">
      <c r="B145" s="2" t="s">
        <v>297</v>
      </c>
      <c r="C145" s="2" t="s">
        <v>298</v>
      </c>
      <c r="D145" s="3">
        <v>2891</v>
      </c>
      <c r="E145" s="4">
        <v>25502660.620000001</v>
      </c>
      <c r="F145" s="4">
        <v>8821.4</v>
      </c>
      <c r="G145" s="4">
        <v>2166898.29</v>
      </c>
      <c r="H145" s="4">
        <v>749.53</v>
      </c>
      <c r="I145" s="4">
        <v>2029865.09</v>
      </c>
      <c r="K145" s="4">
        <v>702.13</v>
      </c>
      <c r="L145" s="4">
        <v>1401664.95</v>
      </c>
      <c r="M145" s="4">
        <v>484.84</v>
      </c>
      <c r="N145" s="4">
        <v>1856454.98</v>
      </c>
      <c r="O145" s="4">
        <v>642.15</v>
      </c>
      <c r="P145" s="4">
        <v>2511860.64</v>
      </c>
      <c r="Q145" s="4">
        <v>868.86</v>
      </c>
      <c r="R145" s="4">
        <v>2586093.1800000002</v>
      </c>
      <c r="S145" s="4">
        <v>894.53</v>
      </c>
      <c r="T145" s="4">
        <v>38055497.75</v>
      </c>
      <c r="U145" s="4">
        <v>13163.44</v>
      </c>
    </row>
    <row r="146" spans="2:21" x14ac:dyDescent="0.3">
      <c r="B146" s="2" t="s">
        <v>299</v>
      </c>
      <c r="C146" s="2" t="s">
        <v>300</v>
      </c>
      <c r="D146" s="3">
        <v>950</v>
      </c>
      <c r="E146" s="4">
        <v>10647596.460000001</v>
      </c>
      <c r="F146" s="4">
        <v>11208</v>
      </c>
      <c r="G146" s="4">
        <v>1716351.49</v>
      </c>
      <c r="H146" s="4">
        <v>1806.69</v>
      </c>
      <c r="I146" s="4">
        <v>582923.97</v>
      </c>
      <c r="K146" s="4">
        <v>613.6</v>
      </c>
      <c r="L146" s="4">
        <v>756443.99</v>
      </c>
      <c r="M146" s="4">
        <v>796.26</v>
      </c>
      <c r="N146" s="4">
        <v>912027.94</v>
      </c>
      <c r="O146" s="4">
        <v>960.03</v>
      </c>
      <c r="P146" s="4">
        <v>841128.49</v>
      </c>
      <c r="Q146" s="4">
        <v>885.4</v>
      </c>
      <c r="R146" s="4">
        <v>1627098.84</v>
      </c>
      <c r="S146" s="4">
        <v>1712.74</v>
      </c>
      <c r="T146" s="4">
        <v>17083571.18</v>
      </c>
      <c r="U146" s="4">
        <v>17982.72</v>
      </c>
    </row>
    <row r="147" spans="2:21" x14ac:dyDescent="0.3">
      <c r="B147" s="2" t="s">
        <v>301</v>
      </c>
      <c r="C147" s="2" t="s">
        <v>302</v>
      </c>
      <c r="D147" s="3">
        <v>965</v>
      </c>
      <c r="E147" s="4">
        <v>9273899.9700000007</v>
      </c>
      <c r="F147" s="4">
        <v>9610.26</v>
      </c>
      <c r="G147" s="4">
        <v>482627.85</v>
      </c>
      <c r="H147" s="4">
        <v>500.13</v>
      </c>
      <c r="I147" s="4">
        <v>1105109.75</v>
      </c>
      <c r="K147" s="4">
        <v>1145.19</v>
      </c>
      <c r="L147" s="4">
        <v>773295.54</v>
      </c>
      <c r="M147" s="4">
        <v>801.34</v>
      </c>
      <c r="N147" s="4">
        <v>709525.63</v>
      </c>
      <c r="O147" s="4">
        <v>735.26</v>
      </c>
      <c r="P147" s="4">
        <v>906488.9</v>
      </c>
      <c r="Q147" s="4">
        <v>939.37</v>
      </c>
      <c r="R147" s="4">
        <v>984111.82</v>
      </c>
      <c r="S147" s="4">
        <v>1019.8</v>
      </c>
      <c r="T147" s="4">
        <v>14235059.460000001</v>
      </c>
      <c r="U147" s="4">
        <v>14751.35</v>
      </c>
    </row>
    <row r="148" spans="2:21" x14ac:dyDescent="0.3">
      <c r="B148" s="2" t="s">
        <v>303</v>
      </c>
      <c r="C148" s="2" t="s">
        <v>304</v>
      </c>
      <c r="D148" s="3">
        <v>11915</v>
      </c>
      <c r="E148" s="4">
        <v>90113064.099999994</v>
      </c>
      <c r="F148" s="4">
        <v>7562.99</v>
      </c>
      <c r="G148" s="4">
        <v>10223717.609999999</v>
      </c>
      <c r="H148" s="4">
        <v>858.05</v>
      </c>
      <c r="I148" s="4">
        <v>9687758.3300000001</v>
      </c>
      <c r="K148" s="4">
        <v>813.07</v>
      </c>
      <c r="L148" s="4">
        <v>5628648.4299999997</v>
      </c>
      <c r="M148" s="4">
        <v>472.4</v>
      </c>
      <c r="N148" s="4">
        <v>10206043.949999999</v>
      </c>
      <c r="O148" s="4">
        <v>856.57</v>
      </c>
      <c r="P148" s="4">
        <v>11096983.810000001</v>
      </c>
      <c r="Q148" s="4">
        <v>931.35</v>
      </c>
      <c r="R148" s="4">
        <v>14097038.039999999</v>
      </c>
      <c r="S148" s="4">
        <v>1183.1300000000001</v>
      </c>
      <c r="T148" s="4">
        <v>151053254.27000001</v>
      </c>
      <c r="U148" s="4">
        <v>12677.56</v>
      </c>
    </row>
    <row r="149" spans="2:21" x14ac:dyDescent="0.3">
      <c r="B149" s="2" t="s">
        <v>305</v>
      </c>
      <c r="C149" s="2" t="s">
        <v>306</v>
      </c>
      <c r="D149" s="3">
        <v>1130</v>
      </c>
      <c r="E149" s="4">
        <v>10482936.119999999</v>
      </c>
      <c r="F149" s="4">
        <v>9276.93</v>
      </c>
      <c r="G149" s="4">
        <v>1351277.66</v>
      </c>
      <c r="H149" s="4">
        <v>1195.82</v>
      </c>
      <c r="I149" s="4">
        <v>1130474.83</v>
      </c>
      <c r="K149" s="4">
        <v>1000.42</v>
      </c>
      <c r="L149" s="4">
        <v>1361632.43</v>
      </c>
      <c r="M149" s="4">
        <v>1204.98</v>
      </c>
      <c r="N149" s="4">
        <v>1068593.82</v>
      </c>
      <c r="O149" s="4">
        <v>945.66</v>
      </c>
      <c r="P149" s="4">
        <v>1437651.3</v>
      </c>
      <c r="Q149" s="4">
        <v>1272.26</v>
      </c>
      <c r="R149" s="4">
        <v>1701935.66</v>
      </c>
      <c r="S149" s="4">
        <v>1506.14</v>
      </c>
      <c r="T149" s="4">
        <v>18534501.82</v>
      </c>
      <c r="U149" s="4">
        <v>16402.21</v>
      </c>
    </row>
    <row r="150" spans="2:21" x14ac:dyDescent="0.3">
      <c r="B150" s="2" t="s">
        <v>307</v>
      </c>
      <c r="C150" s="2" t="s">
        <v>308</v>
      </c>
      <c r="D150" s="3">
        <v>689</v>
      </c>
      <c r="E150" s="4">
        <v>6820718.2599999998</v>
      </c>
      <c r="F150" s="4">
        <v>9899.4500000000007</v>
      </c>
      <c r="G150" s="4">
        <v>1100219.21</v>
      </c>
      <c r="H150" s="4">
        <v>1596.83</v>
      </c>
      <c r="I150" s="4">
        <v>1136587.47</v>
      </c>
      <c r="K150" s="4">
        <v>1649.62</v>
      </c>
      <c r="L150" s="4">
        <v>1794548.18</v>
      </c>
      <c r="M150" s="4">
        <v>2604.5700000000002</v>
      </c>
      <c r="N150" s="4">
        <v>987346.61</v>
      </c>
      <c r="O150" s="4">
        <v>1433.01</v>
      </c>
      <c r="P150" s="4">
        <v>904095.11</v>
      </c>
      <c r="Q150" s="4">
        <v>1312.18</v>
      </c>
      <c r="R150" s="4">
        <v>1560559.73</v>
      </c>
      <c r="S150" s="4">
        <v>2264.96</v>
      </c>
      <c r="T150" s="4">
        <v>14304074.57</v>
      </c>
      <c r="U150" s="4">
        <v>20760.62</v>
      </c>
    </row>
    <row r="151" spans="2:21" x14ac:dyDescent="0.3">
      <c r="B151" s="2" t="s">
        <v>309</v>
      </c>
      <c r="C151" s="2" t="s">
        <v>310</v>
      </c>
      <c r="D151" s="3">
        <v>2901</v>
      </c>
      <c r="E151" s="4">
        <v>25709982.079999998</v>
      </c>
      <c r="F151" s="4">
        <v>8862.4599999999991</v>
      </c>
      <c r="G151" s="4">
        <v>2661394.15</v>
      </c>
      <c r="H151" s="4">
        <v>917.41</v>
      </c>
      <c r="I151" s="4">
        <v>1429374.59</v>
      </c>
      <c r="K151" s="4">
        <v>492.72</v>
      </c>
      <c r="L151" s="4">
        <v>2264504.83</v>
      </c>
      <c r="M151" s="4">
        <v>780.59</v>
      </c>
      <c r="N151" s="4">
        <v>2403747.33</v>
      </c>
      <c r="O151" s="4">
        <v>828.59</v>
      </c>
      <c r="P151" s="4">
        <v>1764226.63</v>
      </c>
      <c r="Q151" s="4">
        <v>608.14</v>
      </c>
      <c r="R151" s="4">
        <v>5455215.9199999999</v>
      </c>
      <c r="S151" s="4">
        <v>1880.46</v>
      </c>
      <c r="T151" s="4">
        <v>41688445.530000001</v>
      </c>
      <c r="U151" s="4">
        <v>14370.37</v>
      </c>
    </row>
    <row r="152" spans="2:21" ht="22.8" x14ac:dyDescent="0.3">
      <c r="B152" s="2" t="s">
        <v>311</v>
      </c>
      <c r="C152" s="2" t="s">
        <v>312</v>
      </c>
      <c r="D152" s="3">
        <v>3950</v>
      </c>
      <c r="E152" s="4">
        <v>33944566.119999997</v>
      </c>
      <c r="F152" s="4">
        <v>8593.56</v>
      </c>
      <c r="G152" s="4">
        <v>2217637.7799999998</v>
      </c>
      <c r="H152" s="4">
        <v>561.42999999999995</v>
      </c>
      <c r="I152" s="4">
        <v>2865531.87</v>
      </c>
      <c r="K152" s="4">
        <v>725.45</v>
      </c>
      <c r="L152" s="4">
        <v>2585330.33</v>
      </c>
      <c r="M152" s="4">
        <v>654.51</v>
      </c>
      <c r="N152" s="4">
        <v>3256055.63</v>
      </c>
      <c r="O152" s="4">
        <v>824.32</v>
      </c>
      <c r="P152" s="4">
        <v>3027165.36</v>
      </c>
      <c r="Q152" s="4">
        <v>766.37</v>
      </c>
      <c r="R152" s="4">
        <v>5133701.1200000001</v>
      </c>
      <c r="S152" s="4">
        <v>1299.67</v>
      </c>
      <c r="T152" s="4">
        <v>53029988.210000001</v>
      </c>
      <c r="U152" s="4">
        <v>13425.31</v>
      </c>
    </row>
    <row r="153" spans="2:21" x14ac:dyDescent="0.3">
      <c r="B153" s="2" t="s">
        <v>313</v>
      </c>
      <c r="C153" s="2" t="s">
        <v>314</v>
      </c>
      <c r="D153" s="3">
        <v>8060</v>
      </c>
      <c r="E153" s="4">
        <v>74215341.609999999</v>
      </c>
      <c r="F153" s="4">
        <v>9207.86</v>
      </c>
      <c r="G153" s="4">
        <v>6134243.9000000004</v>
      </c>
      <c r="H153" s="4">
        <v>761.07</v>
      </c>
      <c r="I153" s="4">
        <v>5907888.3099999996</v>
      </c>
      <c r="K153" s="4">
        <v>732.99</v>
      </c>
      <c r="L153" s="4">
        <v>3622830.42</v>
      </c>
      <c r="M153" s="4">
        <v>449.48</v>
      </c>
      <c r="N153" s="4">
        <v>7440443.4800000004</v>
      </c>
      <c r="O153" s="4">
        <v>923.13</v>
      </c>
      <c r="P153" s="4">
        <v>6468238.5099999998</v>
      </c>
      <c r="Q153" s="4">
        <v>802.51</v>
      </c>
      <c r="R153" s="4">
        <v>8990024.1300000008</v>
      </c>
      <c r="S153" s="4">
        <v>1115.3900000000001</v>
      </c>
      <c r="T153" s="4">
        <v>112779010.36</v>
      </c>
      <c r="U153" s="4">
        <v>13992.43</v>
      </c>
    </row>
    <row r="154" spans="2:21" x14ac:dyDescent="0.3">
      <c r="B154" s="2" t="s">
        <v>315</v>
      </c>
      <c r="C154" s="2" t="s">
        <v>316</v>
      </c>
      <c r="D154" s="3">
        <v>14223</v>
      </c>
      <c r="E154" s="4">
        <v>108004868.8</v>
      </c>
      <c r="F154" s="4">
        <v>7593.68</v>
      </c>
      <c r="G154" s="4">
        <v>6947650.75</v>
      </c>
      <c r="H154" s="4">
        <v>488.48</v>
      </c>
      <c r="I154" s="4">
        <v>9109745.7300000004</v>
      </c>
      <c r="K154" s="4">
        <v>640.49</v>
      </c>
      <c r="L154" s="4">
        <v>4795150.72</v>
      </c>
      <c r="M154" s="4">
        <v>337.14</v>
      </c>
      <c r="N154" s="4">
        <v>10168922.82</v>
      </c>
      <c r="O154" s="4">
        <v>714.96</v>
      </c>
      <c r="P154" s="4">
        <v>11166886.83</v>
      </c>
      <c r="Q154" s="4">
        <v>785.13</v>
      </c>
      <c r="R154" s="4">
        <v>12985301.24</v>
      </c>
      <c r="S154" s="4">
        <v>912.98</v>
      </c>
      <c r="T154" s="4">
        <v>163178526.88999999</v>
      </c>
      <c r="U154" s="4">
        <v>11472.86</v>
      </c>
    </row>
    <row r="155" spans="2:21" x14ac:dyDescent="0.3">
      <c r="B155" s="2" t="s">
        <v>317</v>
      </c>
      <c r="C155" s="2" t="s">
        <v>318</v>
      </c>
      <c r="D155" s="3">
        <v>5655</v>
      </c>
      <c r="E155" s="4">
        <v>55191971.439999998</v>
      </c>
      <c r="F155" s="4">
        <v>9759.85</v>
      </c>
      <c r="G155" s="4">
        <v>4422640.1500000004</v>
      </c>
      <c r="H155" s="4">
        <v>782.08</v>
      </c>
      <c r="I155" s="4">
        <v>5145425.63</v>
      </c>
      <c r="K155" s="4">
        <v>909.89</v>
      </c>
      <c r="L155" s="4">
        <v>1897897.51</v>
      </c>
      <c r="M155" s="4">
        <v>335.61</v>
      </c>
      <c r="N155" s="4">
        <v>4894044.8499999996</v>
      </c>
      <c r="O155" s="4">
        <v>865.44</v>
      </c>
      <c r="P155" s="4">
        <v>4263226.22</v>
      </c>
      <c r="Q155" s="4">
        <v>753.89</v>
      </c>
      <c r="R155" s="4">
        <v>6902350.5199999996</v>
      </c>
      <c r="S155" s="4">
        <v>1220.57</v>
      </c>
      <c r="T155" s="4">
        <v>82717556.319999993</v>
      </c>
      <c r="U155" s="4">
        <v>14627.33</v>
      </c>
    </row>
    <row r="156" spans="2:21" x14ac:dyDescent="0.3">
      <c r="B156" s="2" t="s">
        <v>319</v>
      </c>
      <c r="C156" s="2" t="s">
        <v>320</v>
      </c>
      <c r="D156" s="3">
        <v>640</v>
      </c>
      <c r="E156" s="4">
        <v>6628899.2800000003</v>
      </c>
      <c r="F156" s="4">
        <v>10357.66</v>
      </c>
      <c r="G156" s="4">
        <v>437347.54</v>
      </c>
      <c r="H156" s="4">
        <v>683.36</v>
      </c>
      <c r="I156" s="4">
        <v>651029.54</v>
      </c>
      <c r="K156" s="4">
        <v>1017.23</v>
      </c>
      <c r="L156" s="4">
        <v>1365461.62</v>
      </c>
      <c r="M156" s="4">
        <v>2133.5300000000002</v>
      </c>
      <c r="N156" s="4">
        <v>842350.35</v>
      </c>
      <c r="O156" s="4">
        <v>1316.17</v>
      </c>
      <c r="P156" s="4">
        <v>1026181.99</v>
      </c>
      <c r="Q156" s="4">
        <v>1603.41</v>
      </c>
      <c r="R156" s="4">
        <v>1015627.34</v>
      </c>
      <c r="S156" s="4">
        <v>1586.92</v>
      </c>
      <c r="T156" s="4">
        <v>11966897.66</v>
      </c>
      <c r="U156" s="4">
        <v>18698.28</v>
      </c>
    </row>
    <row r="157" spans="2:21" x14ac:dyDescent="0.3">
      <c r="B157" s="2" t="s">
        <v>321</v>
      </c>
      <c r="C157" s="2" t="s">
        <v>322</v>
      </c>
      <c r="D157" s="3">
        <v>2768</v>
      </c>
      <c r="E157" s="4">
        <v>21234215.43</v>
      </c>
      <c r="F157" s="4">
        <v>7671.32</v>
      </c>
      <c r="G157" s="4">
        <v>1870747.16</v>
      </c>
      <c r="H157" s="4">
        <v>675.85</v>
      </c>
      <c r="I157" s="4">
        <v>2032530.38</v>
      </c>
      <c r="K157" s="4">
        <v>734.3</v>
      </c>
      <c r="L157" s="4">
        <v>2964335.16</v>
      </c>
      <c r="M157" s="4">
        <v>1070.93</v>
      </c>
      <c r="N157" s="4">
        <v>3028761.37</v>
      </c>
      <c r="O157" s="4">
        <v>1094.21</v>
      </c>
      <c r="P157" s="4">
        <v>2720043.98</v>
      </c>
      <c r="Q157" s="4">
        <v>982.67</v>
      </c>
      <c r="R157" s="4">
        <v>3310635.34</v>
      </c>
      <c r="S157" s="4">
        <v>1196.04</v>
      </c>
      <c r="T157" s="4">
        <v>37161268.82</v>
      </c>
      <c r="U157" s="4">
        <v>13425.32</v>
      </c>
    </row>
    <row r="158" spans="2:21" x14ac:dyDescent="0.3">
      <c r="B158" s="2" t="s">
        <v>323</v>
      </c>
      <c r="C158" s="2" t="s">
        <v>324</v>
      </c>
      <c r="D158" s="3">
        <v>4958</v>
      </c>
      <c r="E158" s="4">
        <v>39729420.159999996</v>
      </c>
      <c r="F158" s="4">
        <v>8013.19</v>
      </c>
      <c r="G158" s="4">
        <v>2606379.0299999998</v>
      </c>
      <c r="H158" s="4">
        <v>525.69000000000005</v>
      </c>
      <c r="I158" s="4">
        <v>4782177.7</v>
      </c>
      <c r="K158" s="4">
        <v>964.54</v>
      </c>
      <c r="L158" s="4">
        <v>2417499.83</v>
      </c>
      <c r="M158" s="4">
        <v>487.6</v>
      </c>
      <c r="N158" s="4">
        <v>3208831.91</v>
      </c>
      <c r="O158" s="4">
        <v>647.20000000000005</v>
      </c>
      <c r="P158" s="4">
        <v>3551393.5</v>
      </c>
      <c r="Q158" s="4">
        <v>716.3</v>
      </c>
      <c r="R158" s="4">
        <v>5384753.6500000004</v>
      </c>
      <c r="S158" s="4">
        <v>1086.07</v>
      </c>
      <c r="T158" s="4">
        <v>61680455.780000001</v>
      </c>
      <c r="U158" s="4">
        <v>12440.59</v>
      </c>
    </row>
    <row r="159" spans="2:21" x14ac:dyDescent="0.3">
      <c r="B159" s="2" t="s">
        <v>325</v>
      </c>
      <c r="C159" s="2" t="s">
        <v>326</v>
      </c>
      <c r="D159" s="3">
        <v>254</v>
      </c>
      <c r="E159" s="4">
        <v>2803969.13</v>
      </c>
      <c r="F159" s="4">
        <v>11039.25</v>
      </c>
      <c r="G159" s="4">
        <v>170304.97</v>
      </c>
      <c r="H159" s="4">
        <v>670.49</v>
      </c>
      <c r="I159" s="4">
        <v>213880.28</v>
      </c>
      <c r="K159" s="4">
        <v>842.05</v>
      </c>
      <c r="L159" s="4">
        <v>584984.12</v>
      </c>
      <c r="M159" s="4">
        <v>2303.09</v>
      </c>
      <c r="N159" s="4">
        <v>396951.16</v>
      </c>
      <c r="O159" s="4">
        <v>1562.8</v>
      </c>
      <c r="P159" s="4">
        <v>106511.28</v>
      </c>
      <c r="Q159" s="4">
        <v>419.34</v>
      </c>
      <c r="R159" s="4">
        <v>439998.04</v>
      </c>
      <c r="S159" s="4">
        <v>1732.28</v>
      </c>
      <c r="T159" s="4">
        <v>4716598.9800000004</v>
      </c>
      <c r="U159" s="4">
        <v>18569.3</v>
      </c>
    </row>
    <row r="160" spans="2:21" x14ac:dyDescent="0.3">
      <c r="B160" s="2" t="s">
        <v>327</v>
      </c>
      <c r="C160" s="2" t="s">
        <v>328</v>
      </c>
      <c r="D160" s="3">
        <v>826</v>
      </c>
      <c r="E160" s="4">
        <v>7718506.4900000002</v>
      </c>
      <c r="F160" s="4">
        <v>9344.44</v>
      </c>
      <c r="G160" s="4">
        <v>541707.31999999995</v>
      </c>
      <c r="H160" s="4">
        <v>655.82</v>
      </c>
      <c r="I160" s="4">
        <v>773850.1</v>
      </c>
      <c r="K160" s="4">
        <v>936.86</v>
      </c>
      <c r="L160" s="4">
        <v>824180.66</v>
      </c>
      <c r="M160" s="4">
        <v>997.8</v>
      </c>
      <c r="N160" s="4">
        <v>794640.83</v>
      </c>
      <c r="O160" s="4">
        <v>962.03</v>
      </c>
      <c r="P160" s="4">
        <v>709275.59</v>
      </c>
      <c r="Q160" s="4">
        <v>858.69</v>
      </c>
      <c r="R160" s="4">
        <v>1079681.8</v>
      </c>
      <c r="S160" s="4">
        <v>1307.1199999999999</v>
      </c>
      <c r="T160" s="4">
        <v>12441842.789999999</v>
      </c>
      <c r="U160" s="4">
        <v>15062.76</v>
      </c>
    </row>
    <row r="161" spans="2:21" x14ac:dyDescent="0.3">
      <c r="B161" s="2" t="s">
        <v>329</v>
      </c>
      <c r="C161" s="2" t="s">
        <v>330</v>
      </c>
      <c r="D161" s="3">
        <v>3751</v>
      </c>
      <c r="E161" s="4">
        <v>32162881.010000002</v>
      </c>
      <c r="F161" s="4">
        <v>8574.48</v>
      </c>
      <c r="G161" s="4">
        <v>2115073.38</v>
      </c>
      <c r="H161" s="4">
        <v>563.87</v>
      </c>
      <c r="I161" s="4">
        <v>2303509.48</v>
      </c>
      <c r="K161" s="4">
        <v>614.11</v>
      </c>
      <c r="L161" s="4">
        <v>1656976.67</v>
      </c>
      <c r="M161" s="4">
        <v>441.74</v>
      </c>
      <c r="N161" s="4">
        <v>3320848.57</v>
      </c>
      <c r="O161" s="4">
        <v>885.32</v>
      </c>
      <c r="P161" s="4">
        <v>2566188.87</v>
      </c>
      <c r="Q161" s="4">
        <v>684.13</v>
      </c>
      <c r="R161" s="4">
        <v>3768806.68</v>
      </c>
      <c r="S161" s="4">
        <v>1004.75</v>
      </c>
      <c r="T161" s="4">
        <v>47894284.659999996</v>
      </c>
      <c r="U161" s="4">
        <v>12768.4</v>
      </c>
    </row>
    <row r="162" spans="2:21" x14ac:dyDescent="0.3">
      <c r="B162" s="2" t="s">
        <v>331</v>
      </c>
      <c r="C162" s="2" t="s">
        <v>332</v>
      </c>
      <c r="D162" s="3">
        <v>12423</v>
      </c>
      <c r="E162" s="4">
        <v>98055499.200000003</v>
      </c>
      <c r="F162" s="4">
        <v>7893.06</v>
      </c>
      <c r="G162" s="4">
        <v>7409517.2599999998</v>
      </c>
      <c r="H162" s="4">
        <v>596.44000000000005</v>
      </c>
      <c r="I162" s="4">
        <v>7677111.8899999997</v>
      </c>
      <c r="K162" s="4">
        <v>617.98</v>
      </c>
      <c r="L162" s="4">
        <v>6192494.6699999999</v>
      </c>
      <c r="M162" s="4">
        <v>498.47</v>
      </c>
      <c r="N162" s="4">
        <v>10707427.800000001</v>
      </c>
      <c r="O162" s="4">
        <v>861.9</v>
      </c>
      <c r="P162" s="4">
        <v>6665815.1500000004</v>
      </c>
      <c r="Q162" s="4">
        <v>536.57000000000005</v>
      </c>
      <c r="R162" s="4">
        <v>10670751.98</v>
      </c>
      <c r="S162" s="4">
        <v>858.95</v>
      </c>
      <c r="T162" s="4">
        <v>147378617.94999999</v>
      </c>
      <c r="U162" s="4">
        <v>11863.37</v>
      </c>
    </row>
    <row r="163" spans="2:21" x14ac:dyDescent="0.3">
      <c r="B163" s="2" t="s">
        <v>333</v>
      </c>
      <c r="C163" s="2" t="s">
        <v>334</v>
      </c>
      <c r="D163" s="3">
        <v>1127</v>
      </c>
      <c r="E163" s="4">
        <v>9039592.6199999992</v>
      </c>
      <c r="F163" s="4">
        <v>8020.93</v>
      </c>
      <c r="G163" s="4">
        <v>743920.35</v>
      </c>
      <c r="H163" s="4">
        <v>660.09</v>
      </c>
      <c r="I163" s="4">
        <v>900995.4</v>
      </c>
      <c r="K163" s="4">
        <v>799.46</v>
      </c>
      <c r="L163" s="4">
        <v>942666.96</v>
      </c>
      <c r="M163" s="4">
        <v>836.44</v>
      </c>
      <c r="N163" s="4">
        <v>988486.16</v>
      </c>
      <c r="O163" s="4">
        <v>877.1</v>
      </c>
      <c r="P163" s="4">
        <v>1031050.78</v>
      </c>
      <c r="Q163" s="4">
        <v>914.86</v>
      </c>
      <c r="R163" s="4">
        <v>1518495.15</v>
      </c>
      <c r="S163" s="4">
        <v>1347.38</v>
      </c>
      <c r="T163" s="4">
        <v>15165207.42</v>
      </c>
      <c r="U163" s="4">
        <v>13456.26</v>
      </c>
    </row>
    <row r="164" spans="2:21" x14ac:dyDescent="0.3">
      <c r="B164" s="2" t="s">
        <v>335</v>
      </c>
      <c r="C164" s="2" t="s">
        <v>336</v>
      </c>
      <c r="D164" s="3">
        <v>1215</v>
      </c>
      <c r="E164" s="4">
        <v>10602913.6</v>
      </c>
      <c r="F164" s="4">
        <v>8726.68</v>
      </c>
      <c r="G164" s="4">
        <v>1224766.05</v>
      </c>
      <c r="H164" s="4">
        <v>1008.04</v>
      </c>
      <c r="I164" s="4">
        <v>991247.71</v>
      </c>
      <c r="K164" s="4">
        <v>815.84</v>
      </c>
      <c r="L164" s="4">
        <v>920086.67</v>
      </c>
      <c r="M164" s="4">
        <v>757.27</v>
      </c>
      <c r="N164" s="4">
        <v>1186036.67</v>
      </c>
      <c r="O164" s="4">
        <v>976.16</v>
      </c>
      <c r="P164" s="4">
        <v>1449956.9</v>
      </c>
      <c r="Q164" s="4">
        <v>1193.3800000000001</v>
      </c>
      <c r="R164" s="4">
        <v>1860196.96</v>
      </c>
      <c r="S164" s="4">
        <v>1531.03</v>
      </c>
      <c r="T164" s="4">
        <v>18235204.559999999</v>
      </c>
      <c r="U164" s="4">
        <v>15008.4</v>
      </c>
    </row>
    <row r="165" spans="2:21" x14ac:dyDescent="0.3">
      <c r="B165" s="2" t="s">
        <v>337</v>
      </c>
      <c r="C165" s="2" t="s">
        <v>338</v>
      </c>
      <c r="D165" s="3">
        <v>1062</v>
      </c>
      <c r="E165" s="4">
        <v>10307011.48</v>
      </c>
      <c r="F165" s="4">
        <v>9705.2800000000007</v>
      </c>
      <c r="G165" s="4">
        <v>531106.52</v>
      </c>
      <c r="H165" s="4">
        <v>500.1</v>
      </c>
      <c r="I165" s="4">
        <v>2023913.5</v>
      </c>
      <c r="K165" s="4">
        <v>1905.76</v>
      </c>
      <c r="L165" s="4">
        <v>738178.99</v>
      </c>
      <c r="M165" s="4">
        <v>695.08</v>
      </c>
      <c r="N165" s="4">
        <v>1519338.07</v>
      </c>
      <c r="O165" s="4">
        <v>1430.64</v>
      </c>
      <c r="P165" s="4">
        <v>1372176.97</v>
      </c>
      <c r="Q165" s="4">
        <v>1292.07</v>
      </c>
      <c r="R165" s="4">
        <v>2252852.89</v>
      </c>
      <c r="S165" s="4">
        <v>2121.33</v>
      </c>
      <c r="T165" s="4">
        <v>18744578.420000002</v>
      </c>
      <c r="U165" s="4">
        <v>17650.259999999998</v>
      </c>
    </row>
    <row r="166" spans="2:21" x14ac:dyDescent="0.3">
      <c r="B166" s="2" t="s">
        <v>339</v>
      </c>
      <c r="C166" s="2" t="s">
        <v>340</v>
      </c>
      <c r="D166" s="3">
        <v>2986</v>
      </c>
      <c r="E166" s="4">
        <v>20446406.550000001</v>
      </c>
      <c r="F166" s="4">
        <v>6847.42</v>
      </c>
      <c r="G166" s="4">
        <v>2548690.5299999998</v>
      </c>
      <c r="H166" s="4">
        <v>853.55</v>
      </c>
      <c r="I166" s="4">
        <v>1607867.49</v>
      </c>
      <c r="K166" s="4">
        <v>538.47</v>
      </c>
      <c r="L166" s="4">
        <v>1794005.53</v>
      </c>
      <c r="M166" s="4">
        <v>600.80999999999995</v>
      </c>
      <c r="N166" s="4">
        <v>1876856.53</v>
      </c>
      <c r="O166" s="4">
        <v>628.54999999999995</v>
      </c>
      <c r="P166" s="4">
        <v>2274331.63</v>
      </c>
      <c r="Q166" s="4">
        <v>761.66</v>
      </c>
      <c r="R166" s="4">
        <v>3278673.14</v>
      </c>
      <c r="S166" s="4">
        <v>1098.02</v>
      </c>
      <c r="T166" s="4">
        <v>33826831.399999999</v>
      </c>
      <c r="U166" s="4">
        <v>11328.48</v>
      </c>
    </row>
    <row r="167" spans="2:21" x14ac:dyDescent="0.3">
      <c r="B167" s="2" t="s">
        <v>341</v>
      </c>
      <c r="C167" s="2" t="s">
        <v>342</v>
      </c>
      <c r="D167" s="3">
        <v>49547</v>
      </c>
      <c r="E167" s="4">
        <v>637768679.86000001</v>
      </c>
      <c r="F167" s="4">
        <v>12871.99</v>
      </c>
      <c r="G167" s="4">
        <v>86196603.969999999</v>
      </c>
      <c r="H167" s="4">
        <v>1739.69</v>
      </c>
      <c r="I167" s="4">
        <v>75069545.450000003</v>
      </c>
      <c r="K167" s="4">
        <v>1515.12</v>
      </c>
      <c r="L167" s="4">
        <v>74539574.780000001</v>
      </c>
      <c r="M167" s="4">
        <v>1504.42</v>
      </c>
      <c r="N167" s="4">
        <v>73465249.780000001</v>
      </c>
      <c r="O167" s="4">
        <v>1482.74</v>
      </c>
      <c r="P167" s="4">
        <v>50403943.880000003</v>
      </c>
      <c r="Q167" s="4">
        <v>1017.3</v>
      </c>
      <c r="R167" s="4">
        <v>123527896.7</v>
      </c>
      <c r="S167" s="4">
        <v>2493.15</v>
      </c>
      <c r="T167" s="4">
        <v>1120971494.4200001</v>
      </c>
      <c r="U167" s="4">
        <v>22624.41</v>
      </c>
    </row>
    <row r="168" spans="2:21" x14ac:dyDescent="0.3">
      <c r="B168" s="2" t="s">
        <v>343</v>
      </c>
      <c r="C168" s="2" t="s">
        <v>344</v>
      </c>
      <c r="D168" s="3">
        <v>2294</v>
      </c>
      <c r="E168" s="4">
        <v>17033165.460000001</v>
      </c>
      <c r="F168" s="4">
        <v>7425.09</v>
      </c>
      <c r="G168" s="4">
        <v>1032075.41</v>
      </c>
      <c r="H168" s="4">
        <v>449.9</v>
      </c>
      <c r="I168" s="4">
        <v>426766.51</v>
      </c>
      <c r="K168" s="4">
        <v>186.04</v>
      </c>
      <c r="L168" s="4">
        <v>1550013.19</v>
      </c>
      <c r="M168" s="4">
        <v>675.68</v>
      </c>
      <c r="N168" s="4">
        <v>1662353.85</v>
      </c>
      <c r="O168" s="4">
        <v>724.65</v>
      </c>
      <c r="P168" s="4">
        <v>192232.24</v>
      </c>
      <c r="Q168" s="4">
        <v>83.8</v>
      </c>
      <c r="R168" s="4">
        <v>2254293.1</v>
      </c>
      <c r="S168" s="4">
        <v>982.69</v>
      </c>
      <c r="T168" s="4">
        <v>24150899.760000002</v>
      </c>
      <c r="U168" s="4">
        <v>10527.85</v>
      </c>
    </row>
    <row r="169" spans="2:21" x14ac:dyDescent="0.3">
      <c r="B169" s="2" t="s">
        <v>345</v>
      </c>
      <c r="C169" s="2" t="s">
        <v>346</v>
      </c>
      <c r="D169" s="3">
        <v>5987</v>
      </c>
      <c r="E169" s="4">
        <v>50332844.149999999</v>
      </c>
      <c r="F169" s="4">
        <v>8407.02</v>
      </c>
      <c r="G169" s="4">
        <v>3470267.51</v>
      </c>
      <c r="H169" s="4">
        <v>579.63</v>
      </c>
      <c r="I169" s="4">
        <v>1489961.55</v>
      </c>
      <c r="K169" s="4">
        <v>248.87</v>
      </c>
      <c r="L169" s="4">
        <v>5239274.84</v>
      </c>
      <c r="M169" s="4">
        <v>875.11</v>
      </c>
      <c r="N169" s="4">
        <v>4874312.3499999996</v>
      </c>
      <c r="O169" s="4">
        <v>814.15</v>
      </c>
      <c r="P169" s="4">
        <v>2676334.11</v>
      </c>
      <c r="Q169" s="4">
        <v>447.02</v>
      </c>
      <c r="R169" s="4">
        <v>6682234.5</v>
      </c>
      <c r="S169" s="4">
        <v>1116.1199999999999</v>
      </c>
      <c r="T169" s="4">
        <v>74765229.010000005</v>
      </c>
      <c r="U169" s="4">
        <v>12487.92</v>
      </c>
    </row>
    <row r="170" spans="2:21" x14ac:dyDescent="0.3">
      <c r="B170" s="2" t="s">
        <v>347</v>
      </c>
      <c r="C170" s="2" t="s">
        <v>348</v>
      </c>
      <c r="D170" s="3">
        <v>4122</v>
      </c>
      <c r="E170" s="4">
        <v>25110375.760000002</v>
      </c>
      <c r="F170" s="4">
        <v>6091.79</v>
      </c>
      <c r="G170" s="4">
        <v>3039984.99</v>
      </c>
      <c r="H170" s="4">
        <v>737.5</v>
      </c>
      <c r="I170" s="4">
        <v>2806188.57</v>
      </c>
      <c r="K170" s="4">
        <v>680.78</v>
      </c>
      <c r="L170" s="4">
        <v>1814572.54</v>
      </c>
      <c r="M170" s="4">
        <v>440.22</v>
      </c>
      <c r="N170" s="4">
        <v>2996094.34</v>
      </c>
      <c r="O170" s="4">
        <v>726.85</v>
      </c>
      <c r="P170" s="4">
        <v>1480422.82</v>
      </c>
      <c r="Q170" s="4">
        <v>359.15</v>
      </c>
      <c r="R170" s="4">
        <v>3856811.99</v>
      </c>
      <c r="S170" s="4">
        <v>935.67</v>
      </c>
      <c r="T170" s="4">
        <v>41104451.009999998</v>
      </c>
      <c r="U170" s="4">
        <v>9971.9599999999991</v>
      </c>
    </row>
    <row r="171" spans="2:21" x14ac:dyDescent="0.3">
      <c r="B171" s="2" t="s">
        <v>349</v>
      </c>
      <c r="C171" s="2" t="s">
        <v>350</v>
      </c>
      <c r="D171" s="3">
        <v>5576</v>
      </c>
      <c r="E171" s="4">
        <v>38241591.829999998</v>
      </c>
      <c r="F171" s="4">
        <v>6858.25</v>
      </c>
      <c r="G171" s="4">
        <v>1301548.27</v>
      </c>
      <c r="H171" s="4">
        <v>233.42</v>
      </c>
      <c r="I171" s="4">
        <v>3394259.37</v>
      </c>
      <c r="K171" s="4">
        <v>608.73</v>
      </c>
      <c r="L171" s="4">
        <v>4119137.81</v>
      </c>
      <c r="M171" s="4">
        <v>738.73</v>
      </c>
      <c r="N171" s="4">
        <v>4539674.62</v>
      </c>
      <c r="O171" s="4">
        <v>814.15</v>
      </c>
      <c r="P171" s="4">
        <v>2886855.83</v>
      </c>
      <c r="Q171" s="4">
        <v>517.73</v>
      </c>
      <c r="R171" s="4">
        <v>4400978.22</v>
      </c>
      <c r="S171" s="4">
        <v>789.27</v>
      </c>
      <c r="T171" s="4">
        <v>58884045.950000003</v>
      </c>
      <c r="U171" s="4">
        <v>10560.28</v>
      </c>
    </row>
    <row r="172" spans="2:21" x14ac:dyDescent="0.3">
      <c r="B172" s="2" t="s">
        <v>351</v>
      </c>
      <c r="C172" s="2" t="s">
        <v>352</v>
      </c>
      <c r="D172" s="3">
        <v>4481</v>
      </c>
      <c r="E172" s="4">
        <v>35860053.829999998</v>
      </c>
      <c r="F172" s="4">
        <v>8002.69</v>
      </c>
      <c r="G172" s="4">
        <v>3785821.88</v>
      </c>
      <c r="H172" s="4">
        <v>844.86</v>
      </c>
      <c r="I172" s="4">
        <v>2829160.98</v>
      </c>
      <c r="K172" s="4">
        <v>631.37</v>
      </c>
      <c r="L172" s="4">
        <v>2638836.21</v>
      </c>
      <c r="M172" s="4">
        <v>588.89</v>
      </c>
      <c r="N172" s="4">
        <v>2568557.96</v>
      </c>
      <c r="O172" s="4">
        <v>573.21</v>
      </c>
      <c r="P172" s="4">
        <v>2290864.36</v>
      </c>
      <c r="Q172" s="4">
        <v>511.24</v>
      </c>
      <c r="R172" s="4">
        <v>3971820.93</v>
      </c>
      <c r="S172" s="4">
        <v>886.37</v>
      </c>
      <c r="T172" s="4">
        <v>53945116.149999999</v>
      </c>
      <c r="U172" s="4">
        <v>12038.63</v>
      </c>
    </row>
    <row r="173" spans="2:21" x14ac:dyDescent="0.3">
      <c r="B173" s="2" t="s">
        <v>353</v>
      </c>
      <c r="C173" s="2" t="s">
        <v>354</v>
      </c>
      <c r="D173" s="3">
        <v>1289</v>
      </c>
      <c r="E173" s="4">
        <v>8296070.5300000003</v>
      </c>
      <c r="F173" s="4">
        <v>6436.05</v>
      </c>
      <c r="G173" s="4">
        <v>721496.33</v>
      </c>
      <c r="H173" s="4">
        <v>559.73</v>
      </c>
      <c r="I173" s="4">
        <v>305158.52</v>
      </c>
      <c r="K173" s="4">
        <v>236.74</v>
      </c>
      <c r="L173" s="4">
        <v>984484.04</v>
      </c>
      <c r="M173" s="4">
        <v>763.76</v>
      </c>
      <c r="N173" s="4">
        <v>909943.35</v>
      </c>
      <c r="O173" s="4">
        <v>705.93</v>
      </c>
      <c r="P173" s="4">
        <v>158472.89000000001</v>
      </c>
      <c r="Q173" s="4">
        <v>122.94</v>
      </c>
      <c r="R173" s="4">
        <v>1464226.56</v>
      </c>
      <c r="S173" s="4">
        <v>1135.94</v>
      </c>
      <c r="T173" s="4">
        <v>12839852.220000001</v>
      </c>
      <c r="U173" s="4">
        <v>9961.09</v>
      </c>
    </row>
    <row r="174" spans="2:21" x14ac:dyDescent="0.3">
      <c r="B174" s="2" t="s">
        <v>355</v>
      </c>
      <c r="C174" s="2" t="s">
        <v>356</v>
      </c>
      <c r="D174" s="3">
        <v>1757</v>
      </c>
      <c r="E174" s="4">
        <v>14361033.9</v>
      </c>
      <c r="F174" s="4">
        <v>8173.61</v>
      </c>
      <c r="G174" s="4">
        <v>1480813.46</v>
      </c>
      <c r="H174" s="4">
        <v>842.81</v>
      </c>
      <c r="I174" s="4">
        <v>1265403.1599999999</v>
      </c>
      <c r="K174" s="4">
        <v>720.21</v>
      </c>
      <c r="L174" s="4">
        <v>783925.39</v>
      </c>
      <c r="M174" s="4">
        <v>446.17</v>
      </c>
      <c r="N174" s="4">
        <v>1424718.98</v>
      </c>
      <c r="O174" s="4">
        <v>810.88</v>
      </c>
      <c r="P174" s="4">
        <v>599442.99</v>
      </c>
      <c r="Q174" s="4">
        <v>341.17</v>
      </c>
      <c r="R174" s="4">
        <v>1893652.68</v>
      </c>
      <c r="S174" s="4">
        <v>1077.78</v>
      </c>
      <c r="T174" s="4">
        <v>21808990.559999999</v>
      </c>
      <c r="U174" s="4">
        <v>12412.63</v>
      </c>
    </row>
    <row r="175" spans="2:21" x14ac:dyDescent="0.3">
      <c r="B175" s="2" t="s">
        <v>357</v>
      </c>
      <c r="C175" s="2" t="s">
        <v>358</v>
      </c>
      <c r="D175" s="3">
        <v>7824</v>
      </c>
      <c r="E175" s="4">
        <v>69389196.060000002</v>
      </c>
      <c r="F175" s="4">
        <v>8868.76</v>
      </c>
      <c r="G175" s="4">
        <v>5091944.37</v>
      </c>
      <c r="H175" s="4">
        <v>650.80999999999995</v>
      </c>
      <c r="I175" s="4">
        <v>6884343.6100000003</v>
      </c>
      <c r="K175" s="4">
        <v>879.9</v>
      </c>
      <c r="L175" s="4">
        <v>4300115.1399999997</v>
      </c>
      <c r="M175" s="4">
        <v>549.61</v>
      </c>
      <c r="N175" s="4">
        <v>5981070.1799999997</v>
      </c>
      <c r="O175" s="4">
        <v>764.45</v>
      </c>
      <c r="P175" s="4">
        <v>4390921.5599999996</v>
      </c>
      <c r="Q175" s="4">
        <v>561.21</v>
      </c>
      <c r="R175" s="4">
        <v>9248270.1899999995</v>
      </c>
      <c r="S175" s="4">
        <v>1182.04</v>
      </c>
      <c r="T175" s="4">
        <v>105285861.11</v>
      </c>
      <c r="U175" s="4">
        <v>13456.78</v>
      </c>
    </row>
    <row r="176" spans="2:21" ht="22.8" x14ac:dyDescent="0.3">
      <c r="B176" s="2" t="s">
        <v>359</v>
      </c>
      <c r="C176" s="2" t="s">
        <v>360</v>
      </c>
      <c r="D176" s="3">
        <v>5560</v>
      </c>
      <c r="E176" s="4">
        <v>55288692.689999998</v>
      </c>
      <c r="F176" s="4">
        <v>9944.01</v>
      </c>
      <c r="G176" s="4">
        <v>5693911.6299999999</v>
      </c>
      <c r="H176" s="4">
        <v>1024.08</v>
      </c>
      <c r="I176" s="4">
        <v>4187360.11</v>
      </c>
      <c r="K176" s="4">
        <v>753.12</v>
      </c>
      <c r="L176" s="4">
        <v>4835281.2300000004</v>
      </c>
      <c r="M176" s="4">
        <v>869.65</v>
      </c>
      <c r="N176" s="4">
        <v>7584839.4199999999</v>
      </c>
      <c r="O176" s="4">
        <v>1364.18</v>
      </c>
      <c r="P176" s="4">
        <v>1662398.33</v>
      </c>
      <c r="Q176" s="4">
        <v>298.99</v>
      </c>
      <c r="R176" s="4">
        <v>8019067.04</v>
      </c>
      <c r="S176" s="4">
        <v>1442.28</v>
      </c>
      <c r="T176" s="4">
        <v>87271550.450000003</v>
      </c>
      <c r="U176" s="4">
        <v>15696.31</v>
      </c>
    </row>
    <row r="177" spans="2:21" x14ac:dyDescent="0.3">
      <c r="B177" s="2" t="s">
        <v>361</v>
      </c>
      <c r="C177" s="2" t="s">
        <v>362</v>
      </c>
      <c r="D177" s="3">
        <v>2147</v>
      </c>
      <c r="E177" s="4">
        <v>19078017.129999999</v>
      </c>
      <c r="F177" s="4">
        <v>8885.9</v>
      </c>
      <c r="G177" s="4">
        <v>2357511.61</v>
      </c>
      <c r="H177" s="4">
        <v>1098.05</v>
      </c>
      <c r="I177" s="4">
        <v>2522089.86</v>
      </c>
      <c r="K177" s="4">
        <v>1174.7</v>
      </c>
      <c r="L177" s="4">
        <v>3522385.54</v>
      </c>
      <c r="M177" s="4">
        <v>1640.61</v>
      </c>
      <c r="N177" s="4">
        <v>2933141.76</v>
      </c>
      <c r="O177" s="4">
        <v>1366.16</v>
      </c>
      <c r="P177" s="4">
        <v>1552160.68</v>
      </c>
      <c r="Q177" s="4">
        <v>722.94</v>
      </c>
      <c r="R177" s="4">
        <v>3562215.41</v>
      </c>
      <c r="S177" s="4">
        <v>1659.16</v>
      </c>
      <c r="T177" s="4">
        <v>35527521.990000002</v>
      </c>
      <c r="U177" s="4">
        <v>16547.52</v>
      </c>
    </row>
    <row r="178" spans="2:21" x14ac:dyDescent="0.3">
      <c r="B178" s="2" t="s">
        <v>363</v>
      </c>
      <c r="C178" s="2" t="s">
        <v>364</v>
      </c>
      <c r="D178" s="3">
        <v>8411</v>
      </c>
      <c r="E178" s="4">
        <v>66456460.189999998</v>
      </c>
      <c r="F178" s="4">
        <v>7901.14</v>
      </c>
      <c r="G178" s="4">
        <v>5516828.54</v>
      </c>
      <c r="H178" s="4">
        <v>655.91</v>
      </c>
      <c r="I178" s="4">
        <v>3285839.18</v>
      </c>
      <c r="K178" s="4">
        <v>390.66</v>
      </c>
      <c r="L178" s="4">
        <v>8391047.8100000005</v>
      </c>
      <c r="M178" s="4">
        <v>997.63</v>
      </c>
      <c r="N178" s="4">
        <v>7214325.6600000001</v>
      </c>
      <c r="O178" s="4">
        <v>857.73</v>
      </c>
      <c r="P178" s="4">
        <v>4570100.8099999996</v>
      </c>
      <c r="Q178" s="4">
        <v>543.35</v>
      </c>
      <c r="R178" s="4">
        <v>10416932.73</v>
      </c>
      <c r="S178" s="4">
        <v>1238.49</v>
      </c>
      <c r="T178" s="4">
        <v>105851534.92</v>
      </c>
      <c r="U178" s="4">
        <v>12584.91</v>
      </c>
    </row>
    <row r="179" spans="2:21" x14ac:dyDescent="0.3">
      <c r="B179" s="2" t="s">
        <v>365</v>
      </c>
      <c r="C179" s="2" t="s">
        <v>366</v>
      </c>
      <c r="D179" s="3">
        <v>4024</v>
      </c>
      <c r="E179" s="4">
        <v>28337319</v>
      </c>
      <c r="F179" s="4">
        <v>7042.08</v>
      </c>
      <c r="G179" s="4">
        <v>1845431.19</v>
      </c>
      <c r="H179" s="4">
        <v>458.61</v>
      </c>
      <c r="I179" s="4">
        <v>2430173.92</v>
      </c>
      <c r="K179" s="4">
        <v>603.91999999999996</v>
      </c>
      <c r="L179" s="4">
        <v>1303310.23</v>
      </c>
      <c r="M179" s="4">
        <v>323.88</v>
      </c>
      <c r="N179" s="4">
        <v>2473715.13</v>
      </c>
      <c r="O179" s="4">
        <v>614.74</v>
      </c>
      <c r="P179" s="4">
        <v>1400158.3</v>
      </c>
      <c r="Q179" s="4">
        <v>347.95</v>
      </c>
      <c r="R179" s="4">
        <v>2648251.39</v>
      </c>
      <c r="S179" s="4">
        <v>658.11</v>
      </c>
      <c r="T179" s="4">
        <v>40438359.159999996</v>
      </c>
      <c r="U179" s="4">
        <v>10049.290000000001</v>
      </c>
    </row>
    <row r="180" spans="2:21" x14ac:dyDescent="0.3">
      <c r="B180" s="2" t="s">
        <v>367</v>
      </c>
      <c r="C180" s="2" t="s">
        <v>368</v>
      </c>
      <c r="D180" s="3">
        <v>9084</v>
      </c>
      <c r="E180" s="4">
        <v>87709975.650000006</v>
      </c>
      <c r="F180" s="4">
        <v>9655.44</v>
      </c>
      <c r="G180" s="4">
        <v>10416090.550000001</v>
      </c>
      <c r="H180" s="4">
        <v>1146.6400000000001</v>
      </c>
      <c r="I180" s="4">
        <v>9537556.0299999993</v>
      </c>
      <c r="K180" s="4">
        <v>1049.93</v>
      </c>
      <c r="L180" s="4">
        <v>6721291.9699999997</v>
      </c>
      <c r="M180" s="4">
        <v>739.9</v>
      </c>
      <c r="N180" s="4">
        <v>9845166.7100000009</v>
      </c>
      <c r="O180" s="4">
        <v>1083.79</v>
      </c>
      <c r="P180" s="4">
        <v>6937347.1699999999</v>
      </c>
      <c r="Q180" s="4">
        <v>763.69</v>
      </c>
      <c r="R180" s="4">
        <v>8293621.4199999999</v>
      </c>
      <c r="S180" s="4">
        <v>912.99</v>
      </c>
      <c r="T180" s="4">
        <v>139461049.5</v>
      </c>
      <c r="U180" s="4">
        <v>15352.38</v>
      </c>
    </row>
    <row r="181" spans="2:21" ht="34.200000000000003" x14ac:dyDescent="0.3">
      <c r="B181" s="2" t="s">
        <v>369</v>
      </c>
      <c r="C181" s="2" t="s">
        <v>370</v>
      </c>
      <c r="D181" s="3">
        <v>2622</v>
      </c>
      <c r="E181" s="4">
        <v>11059948.26</v>
      </c>
      <c r="F181" s="4">
        <v>4218.13</v>
      </c>
      <c r="G181" s="4">
        <v>2999243.12</v>
      </c>
      <c r="H181" s="4">
        <v>1143.8800000000001</v>
      </c>
      <c r="I181" s="4">
        <v>3725280.84</v>
      </c>
      <c r="K181" s="4">
        <v>1420.78</v>
      </c>
      <c r="L181" s="4">
        <v>1649296.39</v>
      </c>
      <c r="M181" s="4">
        <v>629.02</v>
      </c>
      <c r="N181" s="4">
        <v>4689732.63</v>
      </c>
      <c r="O181" s="4">
        <v>1788.61</v>
      </c>
      <c r="P181" s="4">
        <v>161691.92000000001</v>
      </c>
      <c r="Q181" s="4">
        <v>61.67</v>
      </c>
      <c r="R181" s="4">
        <v>1295793.04</v>
      </c>
      <c r="S181" s="4">
        <v>494.2</v>
      </c>
      <c r="T181" s="4">
        <v>25580986.199999999</v>
      </c>
      <c r="U181" s="4">
        <v>9756.2900000000009</v>
      </c>
    </row>
    <row r="182" spans="2:21" ht="34.200000000000003" x14ac:dyDescent="0.3">
      <c r="B182" s="2" t="s">
        <v>371</v>
      </c>
      <c r="C182" s="2" t="s">
        <v>372</v>
      </c>
      <c r="D182" s="3">
        <v>343</v>
      </c>
      <c r="E182" s="4">
        <v>3408501.4</v>
      </c>
      <c r="F182" s="4">
        <v>9937.32</v>
      </c>
      <c r="G182" s="4">
        <v>388499.96</v>
      </c>
      <c r="H182" s="4">
        <v>1132.6500000000001</v>
      </c>
      <c r="I182" s="4">
        <v>498352.84</v>
      </c>
      <c r="K182" s="4">
        <v>1452.92</v>
      </c>
      <c r="L182" s="4">
        <v>423215.79</v>
      </c>
      <c r="M182" s="4">
        <v>1233.8699999999999</v>
      </c>
      <c r="N182" s="4">
        <v>282331.57</v>
      </c>
      <c r="O182" s="4">
        <v>823.12</v>
      </c>
      <c r="P182" s="4">
        <v>65273.7</v>
      </c>
      <c r="Q182" s="4">
        <v>190.3</v>
      </c>
      <c r="R182" s="4">
        <v>-683473</v>
      </c>
      <c r="S182" s="4">
        <v>-1992.63</v>
      </c>
      <c r="T182" s="4">
        <v>4382702.26</v>
      </c>
      <c r="U182" s="4">
        <v>12777.55</v>
      </c>
    </row>
    <row r="183" spans="2:21" ht="45.6" x14ac:dyDescent="0.3">
      <c r="B183" s="2" t="s">
        <v>373</v>
      </c>
      <c r="C183" s="2" t="s">
        <v>374</v>
      </c>
      <c r="D183" s="3">
        <v>8677</v>
      </c>
      <c r="E183" s="4">
        <v>84275281.230000004</v>
      </c>
      <c r="F183" s="4">
        <v>9712.49</v>
      </c>
      <c r="G183" s="4">
        <v>18440326.140000001</v>
      </c>
      <c r="H183" s="4">
        <v>2125.1999999999998</v>
      </c>
      <c r="I183" s="4">
        <v>4640451.43</v>
      </c>
      <c r="K183" s="4">
        <v>534.79999999999995</v>
      </c>
      <c r="L183" s="4">
        <v>1310944.18</v>
      </c>
      <c r="M183" s="4">
        <v>151.08000000000001</v>
      </c>
      <c r="N183" s="4">
        <v>6766097.0899999999</v>
      </c>
      <c r="O183" s="4">
        <v>779.77</v>
      </c>
      <c r="P183" s="4">
        <v>752.72</v>
      </c>
      <c r="Q183" s="4">
        <v>0.09</v>
      </c>
      <c r="R183" s="4">
        <v>838791.54</v>
      </c>
      <c r="S183" s="4">
        <v>96.67</v>
      </c>
      <c r="T183" s="4">
        <v>116272644.33</v>
      </c>
      <c r="U183" s="4">
        <v>13400.1</v>
      </c>
    </row>
    <row r="184" spans="2:21" ht="45.6" x14ac:dyDescent="0.3">
      <c r="B184" s="2" t="s">
        <v>375</v>
      </c>
      <c r="C184" s="2" t="s">
        <v>376</v>
      </c>
      <c r="D184" s="3">
        <v>394</v>
      </c>
      <c r="E184" s="4">
        <v>1976990.83</v>
      </c>
      <c r="F184" s="4">
        <v>5017.74</v>
      </c>
      <c r="G184" s="4">
        <v>42588.86</v>
      </c>
      <c r="H184" s="4">
        <v>108.09</v>
      </c>
      <c r="I184" s="4">
        <v>32358</v>
      </c>
      <c r="K184" s="4">
        <v>82.13</v>
      </c>
      <c r="L184" s="4">
        <v>1070024.5</v>
      </c>
      <c r="M184" s="4">
        <v>2715.8</v>
      </c>
      <c r="N184" s="4">
        <v>1607033.59</v>
      </c>
      <c r="O184" s="4">
        <v>4078.77</v>
      </c>
      <c r="P184" s="4">
        <v>0</v>
      </c>
      <c r="Q184" s="4">
        <v>0</v>
      </c>
      <c r="R184" s="4">
        <v>712943.34</v>
      </c>
      <c r="S184" s="4">
        <v>1809.5</v>
      </c>
      <c r="T184" s="4">
        <v>5441939.1200000001</v>
      </c>
      <c r="U184" s="4">
        <v>13812.03</v>
      </c>
    </row>
    <row r="185" spans="2:21" ht="34.200000000000003" x14ac:dyDescent="0.3">
      <c r="B185" s="2" t="s">
        <v>377</v>
      </c>
      <c r="C185" s="2" t="s">
        <v>378</v>
      </c>
      <c r="D185" s="3">
        <v>628</v>
      </c>
      <c r="E185" s="4">
        <v>4165689.71</v>
      </c>
      <c r="F185" s="4">
        <v>6633.26</v>
      </c>
      <c r="G185" s="4">
        <v>287108.93</v>
      </c>
      <c r="H185" s="4">
        <v>457.18</v>
      </c>
      <c r="I185" s="4">
        <v>65961.490000000005</v>
      </c>
      <c r="K185" s="4">
        <v>105.03</v>
      </c>
      <c r="L185" s="4">
        <v>363650.73</v>
      </c>
      <c r="M185" s="4">
        <v>579.05999999999995</v>
      </c>
      <c r="N185" s="4">
        <v>591032</v>
      </c>
      <c r="O185" s="4">
        <v>941.13</v>
      </c>
      <c r="P185" s="5"/>
      <c r="Q185" s="5"/>
      <c r="R185" s="4">
        <v>1329051.21</v>
      </c>
      <c r="S185" s="4">
        <v>2116.3200000000002</v>
      </c>
      <c r="T185" s="4">
        <v>6802494.0700000003</v>
      </c>
      <c r="U185" s="4">
        <v>10831.98</v>
      </c>
    </row>
    <row r="186" spans="2:21" ht="45.6" x14ac:dyDescent="0.3">
      <c r="B186" s="2" t="s">
        <v>379</v>
      </c>
      <c r="C186" s="2" t="s">
        <v>380</v>
      </c>
      <c r="D186" s="3">
        <v>6336</v>
      </c>
      <c r="E186" s="4">
        <v>37336757.75</v>
      </c>
      <c r="F186" s="4">
        <v>5892.8</v>
      </c>
      <c r="G186" s="4">
        <v>1623225.04</v>
      </c>
      <c r="H186" s="4">
        <v>256.19</v>
      </c>
      <c r="I186" s="4">
        <v>834689.57</v>
      </c>
      <c r="K186" s="4">
        <v>131.74</v>
      </c>
      <c r="L186" s="4">
        <v>2926083.14</v>
      </c>
      <c r="M186" s="4">
        <v>461.82</v>
      </c>
      <c r="N186" s="4">
        <v>5307633.82</v>
      </c>
      <c r="O186" s="4">
        <v>837.69</v>
      </c>
      <c r="P186" s="5"/>
      <c r="Q186" s="5"/>
      <c r="R186" s="4">
        <v>44678.54</v>
      </c>
      <c r="S186" s="4">
        <v>7.05</v>
      </c>
      <c r="T186" s="4">
        <v>48073067.859999999</v>
      </c>
      <c r="U186" s="4">
        <v>7587.29</v>
      </c>
    </row>
    <row r="187" spans="2:21" ht="45.6" x14ac:dyDescent="0.3">
      <c r="B187" s="2" t="s">
        <v>381</v>
      </c>
      <c r="C187" s="2" t="s">
        <v>382</v>
      </c>
      <c r="D187" s="3">
        <v>447</v>
      </c>
      <c r="E187" s="4">
        <v>3018459.66</v>
      </c>
      <c r="F187" s="4">
        <v>6752.71</v>
      </c>
      <c r="G187" s="4">
        <v>706832.37</v>
      </c>
      <c r="H187" s="4">
        <v>1581.28</v>
      </c>
      <c r="I187" s="4">
        <v>380993.36</v>
      </c>
      <c r="K187" s="4">
        <v>852.33</v>
      </c>
      <c r="L187" s="4">
        <v>232598.08</v>
      </c>
      <c r="M187" s="4">
        <v>520.35</v>
      </c>
      <c r="N187" s="4">
        <v>1186803.18</v>
      </c>
      <c r="O187" s="4">
        <v>2655.04</v>
      </c>
      <c r="P187" s="4">
        <v>195390</v>
      </c>
      <c r="Q187" s="4">
        <v>437.11</v>
      </c>
      <c r="R187" s="4">
        <v>1032786.25</v>
      </c>
      <c r="S187" s="4">
        <v>2310.48</v>
      </c>
      <c r="T187" s="4">
        <v>6753862.9000000004</v>
      </c>
      <c r="U187" s="4">
        <v>15109.3</v>
      </c>
    </row>
    <row r="188" spans="2:21" ht="34.200000000000003" x14ac:dyDescent="0.3">
      <c r="B188" s="2" t="s">
        <v>383</v>
      </c>
      <c r="C188" s="2" t="s">
        <v>384</v>
      </c>
      <c r="D188" s="3">
        <v>2616</v>
      </c>
      <c r="E188" s="4">
        <v>8852258.6600000001</v>
      </c>
      <c r="F188" s="4">
        <v>3383.89</v>
      </c>
      <c r="G188" s="4">
        <v>5941263.29</v>
      </c>
      <c r="H188" s="4">
        <v>2271.13</v>
      </c>
      <c r="I188" s="4">
        <v>1280201.98</v>
      </c>
      <c r="K188" s="4">
        <v>489.37</v>
      </c>
      <c r="L188" s="4">
        <v>4854928.76</v>
      </c>
      <c r="M188" s="4">
        <v>1855.86</v>
      </c>
      <c r="N188" s="4">
        <v>3377644.12</v>
      </c>
      <c r="O188" s="4">
        <v>1291.1500000000001</v>
      </c>
      <c r="P188" s="5"/>
      <c r="Q188" s="5"/>
      <c r="R188" s="4">
        <v>264729.74</v>
      </c>
      <c r="S188" s="4">
        <v>101.2</v>
      </c>
      <c r="T188" s="4">
        <v>24571026.550000001</v>
      </c>
      <c r="U188" s="4">
        <v>9392.6</v>
      </c>
    </row>
    <row r="189" spans="2:21" ht="45.6" x14ac:dyDescent="0.3">
      <c r="B189" s="2" t="s">
        <v>385</v>
      </c>
      <c r="C189" s="2" t="s">
        <v>386</v>
      </c>
      <c r="D189" s="3">
        <v>851</v>
      </c>
      <c r="E189" s="4">
        <v>4795100.75</v>
      </c>
      <c r="F189" s="4">
        <v>5634.67</v>
      </c>
      <c r="G189" s="4">
        <v>488029.55</v>
      </c>
      <c r="H189" s="4">
        <v>573.48</v>
      </c>
      <c r="I189" s="4">
        <v>496533.19</v>
      </c>
      <c r="K189" s="4">
        <v>583.47</v>
      </c>
      <c r="L189" s="4">
        <v>1582947.85</v>
      </c>
      <c r="M189" s="4">
        <v>1860.1</v>
      </c>
      <c r="N189" s="4">
        <v>608138.73</v>
      </c>
      <c r="O189" s="4">
        <v>714.62</v>
      </c>
      <c r="P189" s="4">
        <v>17279.310000000001</v>
      </c>
      <c r="Q189" s="4">
        <v>20.3</v>
      </c>
      <c r="R189" s="4">
        <v>776336.89</v>
      </c>
      <c r="S189" s="4">
        <v>912.26</v>
      </c>
      <c r="T189" s="4">
        <v>8764366.2699999996</v>
      </c>
      <c r="U189" s="4">
        <v>10298.9</v>
      </c>
    </row>
    <row r="190" spans="2:21" ht="34.200000000000003" x14ac:dyDescent="0.3">
      <c r="B190" s="2" t="s">
        <v>387</v>
      </c>
      <c r="C190" s="2" t="s">
        <v>388</v>
      </c>
      <c r="D190" s="3">
        <v>716</v>
      </c>
      <c r="E190" s="4">
        <v>5126094.55</v>
      </c>
      <c r="F190" s="4">
        <v>7159.35</v>
      </c>
      <c r="G190" s="4">
        <v>446574.37</v>
      </c>
      <c r="H190" s="4">
        <v>623.71</v>
      </c>
      <c r="I190" s="4">
        <v>275483.05</v>
      </c>
      <c r="K190" s="4">
        <v>384.75</v>
      </c>
      <c r="L190" s="4">
        <v>743757.91</v>
      </c>
      <c r="M190" s="4">
        <v>1038.77</v>
      </c>
      <c r="N190" s="4">
        <v>304371.95</v>
      </c>
      <c r="O190" s="4">
        <v>425.1</v>
      </c>
      <c r="P190" s="4">
        <v>12575.98</v>
      </c>
      <c r="Q190" s="4">
        <v>17.559999999999999</v>
      </c>
      <c r="R190" s="4">
        <v>564799.17000000004</v>
      </c>
      <c r="S190" s="4">
        <v>788.83</v>
      </c>
      <c r="T190" s="4">
        <v>7473656.9800000004</v>
      </c>
      <c r="U190" s="4">
        <v>10438.07</v>
      </c>
    </row>
    <row r="191" spans="2:21" ht="45.6" x14ac:dyDescent="0.3">
      <c r="B191" s="2" t="s">
        <v>389</v>
      </c>
      <c r="C191" s="2" t="s">
        <v>390</v>
      </c>
      <c r="D191" s="3">
        <v>969</v>
      </c>
      <c r="E191" s="4">
        <v>5282402.33</v>
      </c>
      <c r="F191" s="4">
        <v>5451.4</v>
      </c>
      <c r="G191" s="4">
        <v>309328.77</v>
      </c>
      <c r="H191" s="4">
        <v>319.22000000000003</v>
      </c>
      <c r="I191" s="4">
        <v>161237.54999999999</v>
      </c>
      <c r="K191" s="4">
        <v>166.4</v>
      </c>
      <c r="L191" s="4">
        <v>1192389.23</v>
      </c>
      <c r="M191" s="4">
        <v>1230.54</v>
      </c>
      <c r="N191" s="4">
        <v>572324.93999999994</v>
      </c>
      <c r="O191" s="4">
        <v>590.63</v>
      </c>
      <c r="P191" s="4">
        <v>19745.990000000002</v>
      </c>
      <c r="Q191" s="4">
        <v>20.38</v>
      </c>
      <c r="R191" s="4">
        <v>1610070.03</v>
      </c>
      <c r="S191" s="4">
        <v>1661.58</v>
      </c>
      <c r="T191" s="4">
        <v>9147498.8399999999</v>
      </c>
      <c r="U191" s="4">
        <v>9440.15</v>
      </c>
    </row>
    <row r="192" spans="2:21" ht="34.200000000000003" x14ac:dyDescent="0.3">
      <c r="B192" s="2" t="s">
        <v>391</v>
      </c>
      <c r="C192" s="2" t="s">
        <v>392</v>
      </c>
      <c r="D192" s="3">
        <v>1305</v>
      </c>
      <c r="E192" s="4">
        <v>11730552.17</v>
      </c>
      <c r="F192" s="4">
        <v>8988.93</v>
      </c>
      <c r="G192" s="4">
        <v>-2972036.67</v>
      </c>
      <c r="H192" s="4">
        <v>-2277.42</v>
      </c>
      <c r="I192" s="4">
        <v>1709474.23</v>
      </c>
      <c r="K192" s="4">
        <v>1309.94</v>
      </c>
      <c r="L192" s="4">
        <v>1477605.57</v>
      </c>
      <c r="M192" s="4">
        <v>1132.26</v>
      </c>
      <c r="N192" s="4">
        <v>913474.64</v>
      </c>
      <c r="O192" s="4">
        <v>699.98</v>
      </c>
      <c r="P192" s="4">
        <v>179061.44</v>
      </c>
      <c r="Q192" s="4">
        <v>137.21</v>
      </c>
      <c r="R192" s="4">
        <v>1345983.52</v>
      </c>
      <c r="S192" s="4">
        <v>1031.4000000000001</v>
      </c>
      <c r="T192" s="4">
        <v>14384114.9</v>
      </c>
      <c r="U192" s="4">
        <v>11022.3</v>
      </c>
    </row>
    <row r="193" spans="2:21" ht="34.200000000000003" x14ac:dyDescent="0.3">
      <c r="B193" s="2" t="s">
        <v>393</v>
      </c>
      <c r="C193" s="2" t="s">
        <v>394</v>
      </c>
      <c r="D193" s="3">
        <v>2075</v>
      </c>
      <c r="E193" s="4">
        <v>4772453.6399999997</v>
      </c>
      <c r="F193" s="4">
        <v>2299.98</v>
      </c>
      <c r="G193" s="4">
        <v>2759416.02</v>
      </c>
      <c r="H193" s="4">
        <v>1329.84</v>
      </c>
      <c r="I193" s="4">
        <v>437320.87</v>
      </c>
      <c r="K193" s="4">
        <v>210.76</v>
      </c>
      <c r="L193" s="4">
        <v>2712100.34</v>
      </c>
      <c r="M193" s="4">
        <v>1307.04</v>
      </c>
      <c r="N193" s="4">
        <v>2114839.63</v>
      </c>
      <c r="O193" s="4">
        <v>1019.2</v>
      </c>
      <c r="P193" s="5"/>
      <c r="Q193" s="5"/>
      <c r="R193" s="4">
        <v>2166554.86</v>
      </c>
      <c r="S193" s="4">
        <v>1044.1199999999999</v>
      </c>
      <c r="T193" s="4">
        <v>14962685.359999999</v>
      </c>
      <c r="U193" s="4">
        <v>7210.94</v>
      </c>
    </row>
    <row r="194" spans="2:21" ht="34.200000000000003" x14ac:dyDescent="0.3">
      <c r="B194" s="2" t="s">
        <v>395</v>
      </c>
      <c r="C194" s="2" t="s">
        <v>396</v>
      </c>
      <c r="D194" s="3">
        <v>194</v>
      </c>
      <c r="E194" s="4">
        <v>1792336</v>
      </c>
      <c r="F194" s="4">
        <v>9238.85</v>
      </c>
      <c r="G194" s="4">
        <v>37327</v>
      </c>
      <c r="H194" s="4">
        <v>192.41</v>
      </c>
      <c r="I194" s="4">
        <v>10255</v>
      </c>
      <c r="K194" s="4">
        <v>52.86</v>
      </c>
      <c r="L194" s="4">
        <v>39143</v>
      </c>
      <c r="M194" s="4">
        <v>201.77</v>
      </c>
      <c r="N194" s="4">
        <v>379130</v>
      </c>
      <c r="O194" s="4">
        <v>1954.28</v>
      </c>
      <c r="P194" s="4">
        <v>1190</v>
      </c>
      <c r="Q194" s="4">
        <v>6.13</v>
      </c>
      <c r="R194" s="4">
        <v>206877</v>
      </c>
      <c r="S194" s="4">
        <v>1066.3800000000001</v>
      </c>
      <c r="T194" s="4">
        <v>2466258</v>
      </c>
      <c r="U194" s="4">
        <v>12712.68</v>
      </c>
    </row>
    <row r="195" spans="2:21" ht="34.200000000000003" x14ac:dyDescent="0.3">
      <c r="B195" s="2" t="s">
        <v>397</v>
      </c>
      <c r="C195" s="2" t="s">
        <v>398</v>
      </c>
      <c r="D195" s="3">
        <v>583</v>
      </c>
      <c r="E195" s="4">
        <v>4194748.4400000004</v>
      </c>
      <c r="F195" s="4">
        <v>7195.11</v>
      </c>
      <c r="G195" s="4">
        <v>338240.7</v>
      </c>
      <c r="H195" s="4">
        <v>580.16999999999996</v>
      </c>
      <c r="I195" s="4">
        <v>439732.47</v>
      </c>
      <c r="K195" s="4">
        <v>754.26</v>
      </c>
      <c r="L195" s="4">
        <v>62629.25</v>
      </c>
      <c r="M195" s="4">
        <v>107.43</v>
      </c>
      <c r="N195" s="4">
        <v>1045318.43</v>
      </c>
      <c r="O195" s="4">
        <v>1793</v>
      </c>
      <c r="P195" s="4">
        <v>555664.51</v>
      </c>
      <c r="Q195" s="4">
        <v>953.11</v>
      </c>
      <c r="R195" s="4">
        <v>940873.77</v>
      </c>
      <c r="S195" s="4">
        <v>1613.85</v>
      </c>
      <c r="T195" s="4">
        <v>7577207.5700000003</v>
      </c>
      <c r="U195" s="4">
        <v>12996.93</v>
      </c>
    </row>
    <row r="196" spans="2:21" ht="34.200000000000003" x14ac:dyDescent="0.3">
      <c r="B196" s="2" t="s">
        <v>399</v>
      </c>
      <c r="C196" s="2" t="s">
        <v>400</v>
      </c>
      <c r="D196" s="3">
        <v>230</v>
      </c>
      <c r="E196" s="4">
        <v>1279887</v>
      </c>
      <c r="F196" s="4">
        <v>5564.73</v>
      </c>
      <c r="G196" s="4">
        <v>288869</v>
      </c>
      <c r="H196" s="4">
        <v>1255.95</v>
      </c>
      <c r="I196" s="4">
        <v>268253</v>
      </c>
      <c r="K196" s="4">
        <v>1166.32</v>
      </c>
      <c r="L196" s="4">
        <v>458287</v>
      </c>
      <c r="M196" s="4">
        <v>1992.55</v>
      </c>
      <c r="N196" s="4">
        <v>496303</v>
      </c>
      <c r="O196" s="4">
        <v>2157.84</v>
      </c>
      <c r="P196" s="4">
        <v>226901</v>
      </c>
      <c r="Q196" s="4">
        <v>986.53</v>
      </c>
      <c r="R196" s="4">
        <v>414904</v>
      </c>
      <c r="S196" s="4">
        <v>1803.93</v>
      </c>
      <c r="T196" s="4">
        <v>3433404</v>
      </c>
      <c r="U196" s="4">
        <v>14927.85</v>
      </c>
    </row>
    <row r="197" spans="2:21" ht="34.200000000000003" x14ac:dyDescent="0.3">
      <c r="B197" s="2" t="s">
        <v>401</v>
      </c>
      <c r="C197" s="2" t="s">
        <v>402</v>
      </c>
      <c r="D197" s="3">
        <v>672</v>
      </c>
      <c r="E197" s="4">
        <v>4739370.1900000004</v>
      </c>
      <c r="F197" s="4">
        <v>7052.63</v>
      </c>
      <c r="G197" s="4">
        <v>624261.93999999994</v>
      </c>
      <c r="H197" s="4">
        <v>928.96</v>
      </c>
      <c r="I197" s="4">
        <v>554195.07999999996</v>
      </c>
      <c r="K197" s="4">
        <v>824.7</v>
      </c>
      <c r="L197" s="4">
        <v>919974.13</v>
      </c>
      <c r="M197" s="4">
        <v>1369.01</v>
      </c>
      <c r="N197" s="4">
        <v>1043475.86</v>
      </c>
      <c r="O197" s="4">
        <v>1552.79</v>
      </c>
      <c r="P197" s="4">
        <v>4885.97</v>
      </c>
      <c r="Q197" s="4">
        <v>7.27</v>
      </c>
      <c r="R197" s="4">
        <v>2228015.96</v>
      </c>
      <c r="S197" s="4">
        <v>3315.5</v>
      </c>
      <c r="T197" s="4">
        <v>10114179.130000001</v>
      </c>
      <c r="U197" s="4">
        <v>15050.86</v>
      </c>
    </row>
    <row r="198" spans="2:21" ht="34.200000000000003" x14ac:dyDescent="0.3">
      <c r="B198" s="2" t="s">
        <v>403</v>
      </c>
      <c r="C198" s="2" t="s">
        <v>404</v>
      </c>
      <c r="D198" s="3">
        <v>793</v>
      </c>
      <c r="E198" s="4">
        <v>4693008.76</v>
      </c>
      <c r="F198" s="4">
        <v>5918.04</v>
      </c>
      <c r="G198" s="4">
        <v>387699.07</v>
      </c>
      <c r="H198" s="4">
        <v>488.9</v>
      </c>
      <c r="I198" s="4">
        <v>72206.73</v>
      </c>
      <c r="K198" s="4">
        <v>91.06</v>
      </c>
      <c r="L198" s="4">
        <v>1472338.95</v>
      </c>
      <c r="M198" s="4">
        <v>1856.67</v>
      </c>
      <c r="N198" s="4">
        <v>648492.85</v>
      </c>
      <c r="O198" s="4">
        <v>817.77</v>
      </c>
      <c r="P198" s="4">
        <v>6578.2</v>
      </c>
      <c r="Q198" s="4">
        <v>8.3000000000000007</v>
      </c>
      <c r="R198" s="4">
        <v>665169.5</v>
      </c>
      <c r="S198" s="4">
        <v>838.8</v>
      </c>
      <c r="T198" s="4">
        <v>7945494.0599999996</v>
      </c>
      <c r="U198" s="4">
        <v>10019.540000000001</v>
      </c>
    </row>
    <row r="199" spans="2:21" ht="34.200000000000003" x14ac:dyDescent="0.3">
      <c r="B199" s="2" t="s">
        <v>405</v>
      </c>
      <c r="C199" s="2" t="s">
        <v>406</v>
      </c>
      <c r="D199" s="3">
        <v>460</v>
      </c>
      <c r="E199" s="4">
        <v>2994205.49</v>
      </c>
      <c r="F199" s="4">
        <v>6509.14</v>
      </c>
      <c r="G199" s="4">
        <v>830928.57</v>
      </c>
      <c r="H199" s="4">
        <v>1806.37</v>
      </c>
      <c r="I199" s="4">
        <v>183629.05</v>
      </c>
      <c r="K199" s="4">
        <v>399.19</v>
      </c>
      <c r="L199" s="4">
        <v>665651.61</v>
      </c>
      <c r="M199" s="4">
        <v>1447.07</v>
      </c>
      <c r="N199" s="4">
        <v>922063.26</v>
      </c>
      <c r="O199" s="4">
        <v>2004.49</v>
      </c>
      <c r="P199" s="4">
        <v>80297</v>
      </c>
      <c r="Q199" s="4">
        <v>174.56</v>
      </c>
      <c r="R199" s="4">
        <v>744796.92</v>
      </c>
      <c r="S199" s="4">
        <v>1619.12</v>
      </c>
      <c r="T199" s="4">
        <v>6421571.9000000004</v>
      </c>
      <c r="U199" s="4">
        <v>13959.94</v>
      </c>
    </row>
    <row r="200" spans="2:21" ht="45.6" x14ac:dyDescent="0.3">
      <c r="B200" s="2" t="s">
        <v>407</v>
      </c>
      <c r="C200" s="2" t="s">
        <v>408</v>
      </c>
      <c r="D200" s="3">
        <v>463</v>
      </c>
      <c r="E200" s="4">
        <v>3326346.33</v>
      </c>
      <c r="F200" s="4">
        <v>7184.33</v>
      </c>
      <c r="G200" s="4">
        <v>340545.15</v>
      </c>
      <c r="H200" s="4">
        <v>735.52</v>
      </c>
      <c r="I200" s="4">
        <v>339939.24</v>
      </c>
      <c r="K200" s="4">
        <v>734.21</v>
      </c>
      <c r="L200" s="4">
        <v>276951.89</v>
      </c>
      <c r="M200" s="4">
        <v>598.16999999999996</v>
      </c>
      <c r="N200" s="4">
        <v>304849.32</v>
      </c>
      <c r="O200" s="4">
        <v>658.42</v>
      </c>
      <c r="P200" s="4">
        <v>364326.36</v>
      </c>
      <c r="Q200" s="4">
        <v>786.88</v>
      </c>
      <c r="R200" s="4">
        <v>616845.49</v>
      </c>
      <c r="S200" s="4">
        <v>1332.28</v>
      </c>
      <c r="T200" s="4">
        <v>5569803.7800000003</v>
      </c>
      <c r="U200" s="4">
        <v>12029.81</v>
      </c>
    </row>
    <row r="201" spans="2:21" ht="34.200000000000003" x14ac:dyDescent="0.3">
      <c r="B201" s="2" t="s">
        <v>409</v>
      </c>
      <c r="C201" s="2" t="s">
        <v>410</v>
      </c>
      <c r="D201" s="3">
        <v>493</v>
      </c>
      <c r="E201" s="4">
        <v>3168096.75</v>
      </c>
      <c r="F201" s="4">
        <v>6426.16</v>
      </c>
      <c r="G201" s="4">
        <v>284717.39</v>
      </c>
      <c r="H201" s="4">
        <v>577.52</v>
      </c>
      <c r="I201" s="4">
        <v>339026.06</v>
      </c>
      <c r="K201" s="4">
        <v>687.68</v>
      </c>
      <c r="L201" s="4">
        <v>129192.43</v>
      </c>
      <c r="M201" s="4">
        <v>262.05</v>
      </c>
      <c r="N201" s="4">
        <v>714798.6</v>
      </c>
      <c r="O201" s="4">
        <v>1449.9</v>
      </c>
      <c r="P201" s="4">
        <v>4152.74</v>
      </c>
      <c r="Q201" s="4">
        <v>8.42</v>
      </c>
      <c r="R201" s="4">
        <v>1036558.51</v>
      </c>
      <c r="S201" s="4">
        <v>2102.5500000000002</v>
      </c>
      <c r="T201" s="4">
        <v>5676542.4800000004</v>
      </c>
      <c r="U201" s="4">
        <v>11514.28</v>
      </c>
    </row>
    <row r="202" spans="2:21" ht="34.200000000000003" x14ac:dyDescent="0.3">
      <c r="B202" s="2" t="s">
        <v>411</v>
      </c>
      <c r="C202" s="2" t="s">
        <v>412</v>
      </c>
      <c r="D202" s="3">
        <v>422</v>
      </c>
      <c r="E202" s="4">
        <v>3754524.72</v>
      </c>
      <c r="F202" s="4">
        <v>8896.98</v>
      </c>
      <c r="G202" s="4">
        <v>248120.2</v>
      </c>
      <c r="H202" s="4">
        <v>587.96</v>
      </c>
      <c r="I202" s="4">
        <v>271258.12</v>
      </c>
      <c r="K202" s="4">
        <v>642.79</v>
      </c>
      <c r="L202" s="4">
        <v>75069.119999999995</v>
      </c>
      <c r="M202" s="4">
        <v>177.89</v>
      </c>
      <c r="N202" s="4">
        <v>495811.33</v>
      </c>
      <c r="O202" s="4">
        <v>1174.9100000000001</v>
      </c>
      <c r="P202" s="5"/>
      <c r="Q202" s="5"/>
      <c r="R202" s="4">
        <v>389771.48</v>
      </c>
      <c r="S202" s="4">
        <v>923.63</v>
      </c>
      <c r="T202" s="4">
        <v>5234554.97</v>
      </c>
      <c r="U202" s="4">
        <v>12404.16</v>
      </c>
    </row>
    <row r="203" spans="2:21" ht="45.6" x14ac:dyDescent="0.3">
      <c r="B203" s="2" t="s">
        <v>413</v>
      </c>
      <c r="C203" s="2" t="s">
        <v>414</v>
      </c>
      <c r="D203" s="3">
        <v>303</v>
      </c>
      <c r="E203" s="4">
        <v>2794670</v>
      </c>
      <c r="F203" s="4">
        <v>9223.33</v>
      </c>
      <c r="G203" s="4">
        <v>243513</v>
      </c>
      <c r="H203" s="4">
        <v>803.67</v>
      </c>
      <c r="I203" s="4">
        <v>351718</v>
      </c>
      <c r="K203" s="4">
        <v>1160.79</v>
      </c>
      <c r="L203" s="4">
        <v>535056</v>
      </c>
      <c r="M203" s="4">
        <v>1765.86</v>
      </c>
      <c r="N203" s="4">
        <v>661702</v>
      </c>
      <c r="O203" s="4">
        <v>2183.83</v>
      </c>
      <c r="P203" s="4">
        <v>16125</v>
      </c>
      <c r="Q203" s="4">
        <v>53.22</v>
      </c>
      <c r="R203" s="4">
        <v>697282</v>
      </c>
      <c r="S203" s="4">
        <v>2301.2600000000002</v>
      </c>
      <c r="T203" s="4">
        <v>5300066</v>
      </c>
      <c r="U203" s="4">
        <v>17491.96</v>
      </c>
    </row>
    <row r="204" spans="2:21" ht="45.6" x14ac:dyDescent="0.3">
      <c r="B204" s="2" t="s">
        <v>415</v>
      </c>
      <c r="C204" s="2" t="s">
        <v>416</v>
      </c>
      <c r="D204" s="3">
        <v>304</v>
      </c>
      <c r="E204" s="4">
        <v>2620781</v>
      </c>
      <c r="F204" s="4">
        <v>8620.99</v>
      </c>
      <c r="G204" s="4">
        <v>257647</v>
      </c>
      <c r="H204" s="4">
        <v>847.52</v>
      </c>
      <c r="I204" s="4">
        <v>355138</v>
      </c>
      <c r="K204" s="4">
        <v>1168.22</v>
      </c>
      <c r="L204" s="4">
        <v>521040</v>
      </c>
      <c r="M204" s="4">
        <v>1713.95</v>
      </c>
      <c r="N204" s="4">
        <v>664824</v>
      </c>
      <c r="O204" s="4">
        <v>2186.92</v>
      </c>
      <c r="P204" s="4">
        <v>19085</v>
      </c>
      <c r="Q204" s="4">
        <v>62.78</v>
      </c>
      <c r="R204" s="4">
        <v>546237</v>
      </c>
      <c r="S204" s="4">
        <v>1796.83</v>
      </c>
      <c r="T204" s="4">
        <v>4984752</v>
      </c>
      <c r="U204" s="4">
        <v>16397.21</v>
      </c>
    </row>
    <row r="205" spans="2:21" ht="34.200000000000003" x14ac:dyDescent="0.3">
      <c r="B205" s="2" t="s">
        <v>417</v>
      </c>
      <c r="C205" s="2" t="s">
        <v>418</v>
      </c>
      <c r="D205" s="3">
        <v>395</v>
      </c>
      <c r="E205" s="4">
        <v>2464021.41</v>
      </c>
      <c r="F205" s="4">
        <v>6238.03</v>
      </c>
      <c r="G205" s="4">
        <v>89027.11</v>
      </c>
      <c r="H205" s="4">
        <v>225.39</v>
      </c>
      <c r="I205" s="4">
        <v>107203.18</v>
      </c>
      <c r="K205" s="4">
        <v>271.39999999999998</v>
      </c>
      <c r="L205" s="4">
        <v>105504.62</v>
      </c>
      <c r="M205" s="4">
        <v>267.10000000000002</v>
      </c>
      <c r="N205" s="4">
        <v>1842114.27</v>
      </c>
      <c r="O205" s="4">
        <v>4663.58</v>
      </c>
      <c r="P205" s="5"/>
      <c r="Q205" s="5"/>
      <c r="R205" s="4">
        <v>727110.76</v>
      </c>
      <c r="S205" s="4">
        <v>1840.79</v>
      </c>
      <c r="T205" s="4">
        <v>5334981.3499999996</v>
      </c>
      <c r="U205" s="4">
        <v>13506.29</v>
      </c>
    </row>
    <row r="206" spans="2:21" ht="45.6" x14ac:dyDescent="0.3">
      <c r="B206" s="2" t="s">
        <v>419</v>
      </c>
      <c r="C206" s="2" t="s">
        <v>420</v>
      </c>
      <c r="D206" s="3">
        <v>576</v>
      </c>
      <c r="E206" s="4">
        <v>4505566.1100000003</v>
      </c>
      <c r="F206" s="4">
        <v>7822.16</v>
      </c>
      <c r="G206" s="4">
        <v>144401.21</v>
      </c>
      <c r="H206" s="4">
        <v>250.7</v>
      </c>
      <c r="I206" s="4">
        <v>16000</v>
      </c>
      <c r="K206" s="4">
        <v>27.78</v>
      </c>
      <c r="L206" s="5"/>
      <c r="M206" s="5"/>
      <c r="N206" s="4">
        <v>1251673.1399999999</v>
      </c>
      <c r="O206" s="4">
        <v>2173.04</v>
      </c>
      <c r="P206" s="5"/>
      <c r="Q206" s="5"/>
      <c r="R206" s="4">
        <v>488663.06</v>
      </c>
      <c r="S206" s="4">
        <v>848.37</v>
      </c>
      <c r="T206" s="4">
        <v>6406303.5199999996</v>
      </c>
      <c r="U206" s="4">
        <v>11122.05</v>
      </c>
    </row>
    <row r="207" spans="2:21" ht="34.200000000000003" x14ac:dyDescent="0.3">
      <c r="B207" s="2" t="s">
        <v>421</v>
      </c>
      <c r="C207" s="2" t="s">
        <v>422</v>
      </c>
      <c r="D207" s="3">
        <v>322</v>
      </c>
      <c r="E207" s="4">
        <v>2213653.62</v>
      </c>
      <c r="F207" s="4">
        <v>6874.7</v>
      </c>
      <c r="G207" s="4">
        <v>480766.41</v>
      </c>
      <c r="H207" s="4">
        <v>1493.06</v>
      </c>
      <c r="I207" s="4">
        <v>139926.98000000001</v>
      </c>
      <c r="K207" s="4">
        <v>434.56</v>
      </c>
      <c r="L207" s="4">
        <v>101910.72</v>
      </c>
      <c r="M207" s="4">
        <v>316.49</v>
      </c>
      <c r="N207" s="4">
        <v>869766.11</v>
      </c>
      <c r="O207" s="4">
        <v>2701.14</v>
      </c>
      <c r="P207" s="4">
        <v>5216.46</v>
      </c>
      <c r="Q207" s="4">
        <v>16.2</v>
      </c>
      <c r="R207" s="4">
        <v>579888.49</v>
      </c>
      <c r="S207" s="4">
        <v>1800.9</v>
      </c>
      <c r="T207" s="4">
        <v>4391128.79</v>
      </c>
      <c r="U207" s="4">
        <v>13637.05</v>
      </c>
    </row>
    <row r="208" spans="2:21" ht="45.6" x14ac:dyDescent="0.3">
      <c r="B208" s="2" t="s">
        <v>423</v>
      </c>
      <c r="C208" s="2" t="s">
        <v>424</v>
      </c>
      <c r="D208" s="3">
        <v>215</v>
      </c>
      <c r="E208" s="4">
        <v>1348943.48</v>
      </c>
      <c r="F208" s="4">
        <v>6274.16</v>
      </c>
      <c r="G208" s="4">
        <v>163866.07</v>
      </c>
      <c r="H208" s="4">
        <v>762.17</v>
      </c>
      <c r="I208" s="4">
        <v>11964.79</v>
      </c>
      <c r="K208" s="4">
        <v>55.65</v>
      </c>
      <c r="L208" s="4">
        <v>351486.78</v>
      </c>
      <c r="M208" s="4">
        <v>1634.82</v>
      </c>
      <c r="N208" s="4">
        <v>211989.76000000001</v>
      </c>
      <c r="O208" s="4">
        <v>986</v>
      </c>
      <c r="P208" s="4">
        <v>1695.54</v>
      </c>
      <c r="Q208" s="4">
        <v>7.89</v>
      </c>
      <c r="R208" s="4">
        <v>222640.47</v>
      </c>
      <c r="S208" s="4">
        <v>1035.54</v>
      </c>
      <c r="T208" s="4">
        <v>2312586.89</v>
      </c>
      <c r="U208" s="4">
        <v>10756.23</v>
      </c>
    </row>
    <row r="209" spans="2:21" ht="34.200000000000003" x14ac:dyDescent="0.3">
      <c r="B209" s="2" t="s">
        <v>425</v>
      </c>
      <c r="C209" s="2" t="s">
        <v>426</v>
      </c>
      <c r="D209" s="3">
        <v>152</v>
      </c>
      <c r="E209" s="4">
        <v>1347848</v>
      </c>
      <c r="F209" s="4">
        <v>8867.42</v>
      </c>
      <c r="G209" s="4">
        <v>22054</v>
      </c>
      <c r="H209" s="4">
        <v>145.09</v>
      </c>
      <c r="I209" s="4">
        <v>1795</v>
      </c>
      <c r="K209" s="4">
        <v>11.81</v>
      </c>
      <c r="L209" s="4">
        <v>3701</v>
      </c>
      <c r="M209" s="4">
        <v>24.35</v>
      </c>
      <c r="N209" s="4">
        <v>290704</v>
      </c>
      <c r="O209" s="4">
        <v>1912.53</v>
      </c>
      <c r="P209" s="4">
        <v>4004</v>
      </c>
      <c r="Q209" s="4">
        <v>26.34</v>
      </c>
      <c r="R209" s="4">
        <v>602092</v>
      </c>
      <c r="S209" s="4">
        <v>3961.13</v>
      </c>
      <c r="T209" s="4">
        <v>2272198</v>
      </c>
      <c r="U209" s="4">
        <v>14948.67</v>
      </c>
    </row>
    <row r="210" spans="2:21" ht="45.6" x14ac:dyDescent="0.3">
      <c r="B210" s="2" t="s">
        <v>427</v>
      </c>
      <c r="C210" s="2" t="s">
        <v>428</v>
      </c>
      <c r="D210" s="3">
        <v>1824</v>
      </c>
      <c r="E210" s="4">
        <v>12503938.77</v>
      </c>
      <c r="F210" s="4">
        <v>6855.23</v>
      </c>
      <c r="G210" s="4">
        <v>1150636.75</v>
      </c>
      <c r="H210" s="4">
        <v>630.83000000000004</v>
      </c>
      <c r="I210" s="4">
        <v>285021.83</v>
      </c>
      <c r="K210" s="4">
        <v>156.26</v>
      </c>
      <c r="L210" s="4">
        <v>780530.87</v>
      </c>
      <c r="M210" s="4">
        <v>427.92</v>
      </c>
      <c r="N210" s="4">
        <v>943209.1</v>
      </c>
      <c r="O210" s="4">
        <v>517.11</v>
      </c>
      <c r="P210" s="4">
        <v>20926.32</v>
      </c>
      <c r="Q210" s="4">
        <v>11.47</v>
      </c>
      <c r="R210" s="4">
        <v>1703825.09</v>
      </c>
      <c r="S210" s="4">
        <v>934.11</v>
      </c>
      <c r="T210" s="4">
        <v>17388088.73</v>
      </c>
      <c r="U210" s="4">
        <v>9532.93</v>
      </c>
    </row>
    <row r="211" spans="2:21" ht="34.200000000000003" x14ac:dyDescent="0.3">
      <c r="B211" s="2" t="s">
        <v>429</v>
      </c>
      <c r="C211" s="2" t="s">
        <v>430</v>
      </c>
      <c r="D211" s="3">
        <v>418</v>
      </c>
      <c r="E211" s="4">
        <v>3148902.93</v>
      </c>
      <c r="F211" s="4">
        <v>7533.26</v>
      </c>
      <c r="G211" s="4">
        <v>186132.7</v>
      </c>
      <c r="H211" s="4">
        <v>445.29</v>
      </c>
      <c r="I211" s="4">
        <v>244027.26</v>
      </c>
      <c r="K211" s="4">
        <v>583.79999999999995</v>
      </c>
      <c r="L211" s="4">
        <v>5016.71</v>
      </c>
      <c r="M211" s="4">
        <v>12</v>
      </c>
      <c r="N211" s="4">
        <v>587937.07999999996</v>
      </c>
      <c r="O211" s="4">
        <v>1406.55</v>
      </c>
      <c r="P211" s="4">
        <v>197430.79</v>
      </c>
      <c r="Q211" s="4">
        <v>472.32</v>
      </c>
      <c r="R211" s="4">
        <v>870915.35</v>
      </c>
      <c r="S211" s="4">
        <v>2083.5300000000002</v>
      </c>
      <c r="T211" s="4">
        <v>5240362.82</v>
      </c>
      <c r="U211" s="4">
        <v>12536.75</v>
      </c>
    </row>
    <row r="212" spans="2:21" ht="45.6" x14ac:dyDescent="0.3">
      <c r="B212" s="2" t="s">
        <v>431</v>
      </c>
      <c r="C212" s="2" t="s">
        <v>432</v>
      </c>
      <c r="D212" s="3">
        <v>316</v>
      </c>
      <c r="E212" s="4">
        <v>1721366.33</v>
      </c>
      <c r="F212" s="4">
        <v>5447.36</v>
      </c>
      <c r="G212" s="4">
        <v>106467.15</v>
      </c>
      <c r="H212" s="4">
        <v>336.92</v>
      </c>
      <c r="I212" s="4">
        <v>3349</v>
      </c>
      <c r="K212" s="4">
        <v>10.6</v>
      </c>
      <c r="L212" s="4">
        <v>244895.39</v>
      </c>
      <c r="M212" s="4">
        <v>774.99</v>
      </c>
      <c r="N212" s="4">
        <v>888235.72</v>
      </c>
      <c r="O212" s="4">
        <v>2810.87</v>
      </c>
      <c r="P212" s="5"/>
      <c r="Q212" s="5"/>
      <c r="R212" s="4">
        <v>248346.22</v>
      </c>
      <c r="S212" s="4">
        <v>785.91</v>
      </c>
      <c r="T212" s="4">
        <v>3212659.81</v>
      </c>
      <c r="U212" s="4">
        <v>10166.65</v>
      </c>
    </row>
    <row r="213" spans="2:21" ht="34.200000000000003" x14ac:dyDescent="0.3">
      <c r="B213" s="2" t="s">
        <v>433</v>
      </c>
      <c r="C213" s="2" t="s">
        <v>434</v>
      </c>
      <c r="D213" s="3">
        <v>580</v>
      </c>
      <c r="E213" s="4">
        <v>4757513.37</v>
      </c>
      <c r="F213" s="4">
        <v>8202.61</v>
      </c>
      <c r="G213" s="4">
        <v>218732.23</v>
      </c>
      <c r="H213" s="4">
        <v>377.12</v>
      </c>
      <c r="I213" s="4">
        <v>415527.14</v>
      </c>
      <c r="K213" s="4">
        <v>716.43</v>
      </c>
      <c r="L213" s="4">
        <v>178425.18</v>
      </c>
      <c r="M213" s="4">
        <v>307.63</v>
      </c>
      <c r="N213" s="4">
        <v>546761.54</v>
      </c>
      <c r="O213" s="4">
        <v>942.69</v>
      </c>
      <c r="P213" s="4">
        <v>12697.03</v>
      </c>
      <c r="Q213" s="4">
        <v>21.89</v>
      </c>
      <c r="R213" s="4">
        <v>516981.67</v>
      </c>
      <c r="S213" s="4">
        <v>891.35</v>
      </c>
      <c r="T213" s="4">
        <v>6646638.1600000001</v>
      </c>
      <c r="U213" s="4">
        <v>11459.72</v>
      </c>
    </row>
    <row r="214" spans="2:21" ht="34.200000000000003" x14ac:dyDescent="0.3">
      <c r="B214" s="2" t="s">
        <v>435</v>
      </c>
      <c r="C214" s="2" t="s">
        <v>436</v>
      </c>
      <c r="D214" s="3">
        <v>216</v>
      </c>
      <c r="E214" s="4">
        <v>1750937.25</v>
      </c>
      <c r="F214" s="4">
        <v>8106.19</v>
      </c>
      <c r="G214" s="4">
        <v>247499.51</v>
      </c>
      <c r="H214" s="4">
        <v>1145.83</v>
      </c>
      <c r="I214" s="4">
        <v>176225.78</v>
      </c>
      <c r="K214" s="4">
        <v>815.86</v>
      </c>
      <c r="L214" s="4">
        <v>278074.03999999998</v>
      </c>
      <c r="M214" s="4">
        <v>1287.3800000000001</v>
      </c>
      <c r="N214" s="4">
        <v>437303.21</v>
      </c>
      <c r="O214" s="4">
        <v>2024.55</v>
      </c>
      <c r="P214" s="4">
        <v>183221.37</v>
      </c>
      <c r="Q214" s="4">
        <v>848.25</v>
      </c>
      <c r="R214" s="4">
        <v>629274.09</v>
      </c>
      <c r="S214" s="4">
        <v>2913.31</v>
      </c>
      <c r="T214" s="4">
        <v>3702535.25</v>
      </c>
      <c r="U214" s="4">
        <v>17141.37</v>
      </c>
    </row>
    <row r="215" spans="2:21" ht="45.6" x14ac:dyDescent="0.3">
      <c r="B215" s="2" t="s">
        <v>437</v>
      </c>
      <c r="C215" s="2" t="s">
        <v>438</v>
      </c>
      <c r="D215" s="3">
        <v>410</v>
      </c>
      <c r="E215" s="4">
        <v>3135893.7</v>
      </c>
      <c r="F215" s="4">
        <v>7648.52</v>
      </c>
      <c r="G215" s="4">
        <v>76000</v>
      </c>
      <c r="H215" s="4">
        <v>185.37</v>
      </c>
      <c r="I215" s="4">
        <v>35338</v>
      </c>
      <c r="K215" s="4">
        <v>86.19</v>
      </c>
      <c r="L215" s="4">
        <v>206824.03</v>
      </c>
      <c r="M215" s="4">
        <v>504.45</v>
      </c>
      <c r="N215" s="4">
        <v>1738336.41</v>
      </c>
      <c r="O215" s="4">
        <v>4239.84</v>
      </c>
      <c r="P215" s="5"/>
      <c r="Q215" s="5"/>
      <c r="R215" s="4">
        <v>726545.45</v>
      </c>
      <c r="S215" s="4">
        <v>1772.06</v>
      </c>
      <c r="T215" s="4">
        <v>5918937.5899999999</v>
      </c>
      <c r="U215" s="4">
        <v>14436.43</v>
      </c>
    </row>
    <row r="216" spans="2:21" ht="45.6" x14ac:dyDescent="0.3">
      <c r="B216" s="2" t="s">
        <v>439</v>
      </c>
      <c r="C216" s="2" t="s">
        <v>440</v>
      </c>
      <c r="D216" s="3">
        <v>848</v>
      </c>
      <c r="E216" s="4">
        <v>7496424</v>
      </c>
      <c r="F216" s="4">
        <v>8840.1200000000008</v>
      </c>
      <c r="G216" s="4">
        <v>369115</v>
      </c>
      <c r="H216" s="4">
        <v>435.28</v>
      </c>
      <c r="I216" s="4">
        <v>332778</v>
      </c>
      <c r="K216" s="4">
        <v>392.43</v>
      </c>
      <c r="L216" s="4">
        <v>389046</v>
      </c>
      <c r="M216" s="4">
        <v>458.78</v>
      </c>
      <c r="N216" s="4">
        <v>1295099</v>
      </c>
      <c r="O216" s="4">
        <v>1527.24</v>
      </c>
      <c r="P216" s="4">
        <v>15773</v>
      </c>
      <c r="Q216" s="4">
        <v>18.600000000000001</v>
      </c>
      <c r="R216" s="4">
        <v>1930402</v>
      </c>
      <c r="S216" s="4">
        <v>2276.42</v>
      </c>
      <c r="T216" s="4">
        <v>11828637</v>
      </c>
      <c r="U216" s="4">
        <v>13948.87</v>
      </c>
    </row>
    <row r="217" spans="2:21" ht="34.200000000000003" x14ac:dyDescent="0.3">
      <c r="B217" s="2" t="s">
        <v>441</v>
      </c>
      <c r="C217" s="2" t="s">
        <v>442</v>
      </c>
      <c r="D217" s="3">
        <v>239</v>
      </c>
      <c r="E217" s="4">
        <v>2993718.63</v>
      </c>
      <c r="F217" s="4">
        <v>12526.02</v>
      </c>
      <c r="G217" s="4">
        <v>38035.360000000001</v>
      </c>
      <c r="H217" s="4">
        <v>159.13999999999999</v>
      </c>
      <c r="I217" s="5"/>
      <c r="K217" s="5"/>
      <c r="L217" s="4">
        <v>319731.14</v>
      </c>
      <c r="M217" s="4">
        <v>1337.79</v>
      </c>
      <c r="N217" s="4">
        <v>1144369.1599999999</v>
      </c>
      <c r="O217" s="4">
        <v>4788.16</v>
      </c>
      <c r="P217" s="5"/>
      <c r="Q217" s="5"/>
      <c r="R217" s="4">
        <v>783919.98</v>
      </c>
      <c r="S217" s="4">
        <v>3280</v>
      </c>
      <c r="T217" s="4">
        <v>5279774.2699999996</v>
      </c>
      <c r="U217" s="4">
        <v>22091.11</v>
      </c>
    </row>
    <row r="218" spans="2:21" ht="34.200000000000003" x14ac:dyDescent="0.3">
      <c r="B218" s="2" t="s">
        <v>443</v>
      </c>
      <c r="C218" s="2" t="s">
        <v>444</v>
      </c>
      <c r="D218" s="3">
        <v>286</v>
      </c>
      <c r="E218" s="4">
        <v>1882481.99</v>
      </c>
      <c r="F218" s="4">
        <v>6582.1</v>
      </c>
      <c r="G218" s="4">
        <v>216029.23</v>
      </c>
      <c r="H218" s="4">
        <v>755.35</v>
      </c>
      <c r="I218" s="5"/>
      <c r="K218" s="5"/>
      <c r="L218" s="4">
        <v>55456.32</v>
      </c>
      <c r="M218" s="4">
        <v>193.9</v>
      </c>
      <c r="N218" s="4">
        <v>1022437.4</v>
      </c>
      <c r="O218" s="4">
        <v>3574.96</v>
      </c>
      <c r="P218" s="5"/>
      <c r="Q218" s="5"/>
      <c r="R218" s="4">
        <v>503558.97</v>
      </c>
      <c r="S218" s="4">
        <v>1760.7</v>
      </c>
      <c r="T218" s="4">
        <v>3679963.91</v>
      </c>
      <c r="U218" s="4">
        <v>12867.01</v>
      </c>
    </row>
    <row r="219" spans="2:21" ht="45.6" x14ac:dyDescent="0.3">
      <c r="B219" s="2" t="s">
        <v>445</v>
      </c>
      <c r="C219" s="2" t="s">
        <v>446</v>
      </c>
      <c r="D219" s="3">
        <v>207</v>
      </c>
      <c r="E219" s="4">
        <v>1530995.04</v>
      </c>
      <c r="F219" s="4">
        <v>7396.11</v>
      </c>
      <c r="G219" s="4">
        <v>583056.81999999995</v>
      </c>
      <c r="H219" s="4">
        <v>2816.7</v>
      </c>
      <c r="I219" s="4">
        <v>14431.19</v>
      </c>
      <c r="K219" s="4">
        <v>69.72</v>
      </c>
      <c r="L219" s="4">
        <v>152655.32</v>
      </c>
      <c r="M219" s="4">
        <v>737.47</v>
      </c>
      <c r="N219" s="4">
        <v>338923.23</v>
      </c>
      <c r="O219" s="4">
        <v>1637.31</v>
      </c>
      <c r="P219" s="4">
        <v>612617.39</v>
      </c>
      <c r="Q219" s="4">
        <v>2959.5</v>
      </c>
      <c r="R219" s="4">
        <v>246695.28</v>
      </c>
      <c r="S219" s="4">
        <v>1191.76</v>
      </c>
      <c r="T219" s="4">
        <v>3479374.27</v>
      </c>
      <c r="U219" s="4">
        <v>16808.57</v>
      </c>
    </row>
    <row r="220" spans="2:21" ht="34.200000000000003" x14ac:dyDescent="0.3">
      <c r="B220" s="2" t="s">
        <v>447</v>
      </c>
      <c r="C220" s="2" t="s">
        <v>448</v>
      </c>
      <c r="D220" s="3">
        <v>655</v>
      </c>
      <c r="E220" s="4">
        <v>3723201.44</v>
      </c>
      <c r="F220" s="4">
        <v>5684.28</v>
      </c>
      <c r="G220" s="4">
        <v>544975.96</v>
      </c>
      <c r="H220" s="4">
        <v>832.02</v>
      </c>
      <c r="I220" s="4">
        <v>18247.5</v>
      </c>
      <c r="K220" s="4">
        <v>27.86</v>
      </c>
      <c r="L220" s="4">
        <v>382293.87</v>
      </c>
      <c r="M220" s="4">
        <v>583.65</v>
      </c>
      <c r="N220" s="4">
        <v>2518244.63</v>
      </c>
      <c r="O220" s="4">
        <v>3844.65</v>
      </c>
      <c r="P220" s="5"/>
      <c r="Q220" s="5"/>
      <c r="R220" s="4">
        <v>612936.85</v>
      </c>
      <c r="S220" s="4">
        <v>935.78</v>
      </c>
      <c r="T220" s="4">
        <v>7799900.25</v>
      </c>
      <c r="U220" s="4">
        <v>11908.24</v>
      </c>
    </row>
    <row r="221" spans="2:21" ht="34.200000000000003" x14ac:dyDescent="0.3">
      <c r="B221" s="2" t="s">
        <v>449</v>
      </c>
      <c r="C221" s="2" t="s">
        <v>450</v>
      </c>
      <c r="D221" s="3">
        <v>172</v>
      </c>
      <c r="E221" s="4">
        <v>1396490.52</v>
      </c>
      <c r="F221" s="4">
        <v>8119.13</v>
      </c>
      <c r="G221" s="4">
        <v>2016</v>
      </c>
      <c r="H221" s="4">
        <v>11.72</v>
      </c>
      <c r="I221" s="4">
        <v>14768</v>
      </c>
      <c r="K221" s="4">
        <v>85.86</v>
      </c>
      <c r="L221" s="4">
        <v>434333</v>
      </c>
      <c r="M221" s="4">
        <v>2525.19</v>
      </c>
      <c r="N221" s="4">
        <v>919401.13</v>
      </c>
      <c r="O221" s="4">
        <v>5345.36</v>
      </c>
      <c r="P221" s="4">
        <v>95035.08</v>
      </c>
      <c r="Q221" s="4">
        <v>552.53</v>
      </c>
      <c r="R221" s="4">
        <v>627270.47</v>
      </c>
      <c r="S221" s="4">
        <v>3646.92</v>
      </c>
      <c r="T221" s="4">
        <v>3489314.2</v>
      </c>
      <c r="U221" s="4">
        <v>20286.71</v>
      </c>
    </row>
    <row r="222" spans="2:21" ht="34.200000000000003" x14ac:dyDescent="0.3">
      <c r="B222" s="2" t="s">
        <v>451</v>
      </c>
      <c r="C222" s="2" t="s">
        <v>452</v>
      </c>
      <c r="D222" s="3">
        <v>77</v>
      </c>
      <c r="E222" s="4">
        <v>1132403.03</v>
      </c>
      <c r="F222" s="4">
        <v>14706.53</v>
      </c>
      <c r="G222" s="4">
        <v>13312</v>
      </c>
      <c r="H222" s="4">
        <v>172.88</v>
      </c>
      <c r="I222" s="4">
        <v>18325.63</v>
      </c>
      <c r="K222" s="4">
        <v>238</v>
      </c>
      <c r="L222" s="4">
        <v>13200</v>
      </c>
      <c r="M222" s="4">
        <v>171.43</v>
      </c>
      <c r="N222" s="4">
        <v>581284.52</v>
      </c>
      <c r="O222" s="4">
        <v>7549.15</v>
      </c>
      <c r="P222" s="5"/>
      <c r="Q222" s="5"/>
      <c r="R222" s="5"/>
      <c r="S222" s="5"/>
      <c r="T222" s="4">
        <v>1758525.18</v>
      </c>
      <c r="U222" s="4">
        <v>22837.99</v>
      </c>
    </row>
    <row r="223" spans="2:21" ht="45.6" x14ac:dyDescent="0.3">
      <c r="B223" s="2" t="s">
        <v>453</v>
      </c>
      <c r="C223" s="2" t="s">
        <v>454</v>
      </c>
      <c r="D223" s="3">
        <v>380</v>
      </c>
      <c r="E223" s="4">
        <v>1912878.85</v>
      </c>
      <c r="F223" s="4">
        <v>5033.8900000000003</v>
      </c>
      <c r="G223" s="4">
        <v>602888.6</v>
      </c>
      <c r="H223" s="4">
        <v>1586.55</v>
      </c>
      <c r="I223" s="4">
        <v>41445.919999999998</v>
      </c>
      <c r="K223" s="4">
        <v>109.07</v>
      </c>
      <c r="L223" s="4">
        <v>424853.43</v>
      </c>
      <c r="M223" s="4">
        <v>1118.04</v>
      </c>
      <c r="N223" s="4">
        <v>369025.62</v>
      </c>
      <c r="O223" s="4">
        <v>971.12</v>
      </c>
      <c r="P223" s="5"/>
      <c r="Q223" s="5"/>
      <c r="R223" s="4">
        <v>193</v>
      </c>
      <c r="S223" s="4">
        <v>0.51</v>
      </c>
      <c r="T223" s="4">
        <v>3351285.42</v>
      </c>
      <c r="U223" s="4">
        <v>8819.18</v>
      </c>
    </row>
    <row r="224" spans="2:21" ht="34.200000000000003" x14ac:dyDescent="0.3">
      <c r="B224" s="2" t="s">
        <v>455</v>
      </c>
      <c r="C224" s="2" t="s">
        <v>456</v>
      </c>
      <c r="D224" s="3">
        <v>167</v>
      </c>
      <c r="E224" s="4">
        <v>1764941.18</v>
      </c>
      <c r="F224" s="4">
        <v>10568.51</v>
      </c>
      <c r="G224" s="4">
        <v>293556.92</v>
      </c>
      <c r="H224" s="4">
        <v>1757.83</v>
      </c>
      <c r="I224" s="4">
        <v>86523.02</v>
      </c>
      <c r="K224" s="4">
        <v>518.1</v>
      </c>
      <c r="L224" s="4">
        <v>213570.45</v>
      </c>
      <c r="M224" s="4">
        <v>1278.8599999999999</v>
      </c>
      <c r="N224" s="4">
        <v>215763.75</v>
      </c>
      <c r="O224" s="4">
        <v>1292</v>
      </c>
      <c r="P224" s="4">
        <v>89095</v>
      </c>
      <c r="Q224" s="4">
        <v>533.5</v>
      </c>
      <c r="R224" s="4">
        <v>404303.33</v>
      </c>
      <c r="S224" s="4">
        <v>2420.98</v>
      </c>
      <c r="T224" s="4">
        <v>3067753.65</v>
      </c>
      <c r="U224" s="4">
        <v>18369.78</v>
      </c>
    </row>
    <row r="225" spans="2:21" x14ac:dyDescent="0.3">
      <c r="B225" s="2" t="s">
        <v>457</v>
      </c>
      <c r="C225" s="2" t="s">
        <v>458</v>
      </c>
      <c r="D225" s="3">
        <v>1332</v>
      </c>
      <c r="E225" s="4">
        <v>11687635.26</v>
      </c>
      <c r="F225" s="4">
        <v>8774.5</v>
      </c>
      <c r="G225" s="4">
        <v>548147.35</v>
      </c>
      <c r="H225" s="4">
        <v>411.52</v>
      </c>
      <c r="I225" s="4">
        <v>1108748.52</v>
      </c>
      <c r="K225" s="4">
        <v>832.39</v>
      </c>
      <c r="L225" s="4">
        <v>708713.42</v>
      </c>
      <c r="M225" s="4">
        <v>532.07000000000005</v>
      </c>
      <c r="N225" s="4">
        <v>1126907.3799999999</v>
      </c>
      <c r="O225" s="4">
        <v>846.03</v>
      </c>
      <c r="P225" s="4">
        <v>662166.26</v>
      </c>
      <c r="Q225" s="4">
        <v>497.12</v>
      </c>
      <c r="R225" s="4">
        <v>1212726.54</v>
      </c>
      <c r="S225" s="4">
        <v>910.46</v>
      </c>
      <c r="T225" s="4">
        <v>17055044.73</v>
      </c>
      <c r="U225" s="4">
        <v>12804.09</v>
      </c>
    </row>
    <row r="226" spans="2:21" x14ac:dyDescent="0.3">
      <c r="B226" s="2" t="s">
        <v>459</v>
      </c>
      <c r="C226" s="2" t="s">
        <v>460</v>
      </c>
      <c r="D226" s="3">
        <v>6633</v>
      </c>
      <c r="E226" s="4">
        <v>56489918.740000002</v>
      </c>
      <c r="F226" s="4">
        <v>8516.5</v>
      </c>
      <c r="G226" s="4">
        <v>5641253.9400000004</v>
      </c>
      <c r="H226" s="4">
        <v>850.48</v>
      </c>
      <c r="I226" s="4">
        <v>3065604</v>
      </c>
      <c r="K226" s="4">
        <v>462.17</v>
      </c>
      <c r="L226" s="4">
        <v>3132888.55</v>
      </c>
      <c r="M226" s="4">
        <v>472.32</v>
      </c>
      <c r="N226" s="4">
        <v>5023096.55</v>
      </c>
      <c r="O226" s="4">
        <v>757.29</v>
      </c>
      <c r="P226" s="4">
        <v>4042201.28</v>
      </c>
      <c r="Q226" s="4">
        <v>609.41</v>
      </c>
      <c r="R226" s="4">
        <v>8199799.4800000004</v>
      </c>
      <c r="S226" s="4">
        <v>1236.21</v>
      </c>
      <c r="T226" s="4">
        <v>85594762.540000007</v>
      </c>
      <c r="U226" s="4">
        <v>12904.38</v>
      </c>
    </row>
    <row r="227" spans="2:21" x14ac:dyDescent="0.3">
      <c r="B227" s="2" t="s">
        <v>461</v>
      </c>
      <c r="C227" s="2" t="s">
        <v>462</v>
      </c>
      <c r="D227" s="3">
        <v>1873</v>
      </c>
      <c r="E227" s="4">
        <v>14955296.720000001</v>
      </c>
      <c r="F227" s="4">
        <v>7984.68</v>
      </c>
      <c r="G227" s="4">
        <v>1538958.03</v>
      </c>
      <c r="H227" s="4">
        <v>821.65</v>
      </c>
      <c r="I227" s="4">
        <v>1157221.43</v>
      </c>
      <c r="K227" s="4">
        <v>617.84</v>
      </c>
      <c r="L227" s="4">
        <v>1724028.16</v>
      </c>
      <c r="M227" s="4">
        <v>920.46</v>
      </c>
      <c r="N227" s="4">
        <v>1688360.63</v>
      </c>
      <c r="O227" s="4">
        <v>901.42</v>
      </c>
      <c r="P227" s="4">
        <v>1088526.92</v>
      </c>
      <c r="Q227" s="4">
        <v>581.16999999999996</v>
      </c>
      <c r="R227" s="4">
        <v>1843226.46</v>
      </c>
      <c r="S227" s="4">
        <v>984.1</v>
      </c>
      <c r="T227" s="4">
        <v>23995618.350000001</v>
      </c>
      <c r="U227" s="4">
        <v>12811.32</v>
      </c>
    </row>
    <row r="228" spans="2:21" x14ac:dyDescent="0.3">
      <c r="B228" s="2" t="s">
        <v>463</v>
      </c>
      <c r="C228" s="2" t="s">
        <v>464</v>
      </c>
      <c r="D228" s="3">
        <v>2646</v>
      </c>
      <c r="E228" s="4">
        <v>23012810.73</v>
      </c>
      <c r="F228" s="4">
        <v>8697.2099999999991</v>
      </c>
      <c r="G228" s="4">
        <v>2544123.33</v>
      </c>
      <c r="H228" s="4">
        <v>961.5</v>
      </c>
      <c r="I228" s="4">
        <v>2648501.64</v>
      </c>
      <c r="K228" s="4">
        <v>1000.95</v>
      </c>
      <c r="L228" s="4">
        <v>1917848.6</v>
      </c>
      <c r="M228" s="4">
        <v>724.81</v>
      </c>
      <c r="N228" s="4">
        <v>2492616.5099999998</v>
      </c>
      <c r="O228" s="4">
        <v>942.03</v>
      </c>
      <c r="P228" s="4">
        <v>732213.07</v>
      </c>
      <c r="Q228" s="4">
        <v>276.72000000000003</v>
      </c>
      <c r="R228" s="4">
        <v>3112645.35</v>
      </c>
      <c r="S228" s="4">
        <v>1176.3599999999999</v>
      </c>
      <c r="T228" s="4">
        <v>36460759.229999997</v>
      </c>
      <c r="U228" s="4">
        <v>13779.58</v>
      </c>
    </row>
    <row r="229" spans="2:21" x14ac:dyDescent="0.3">
      <c r="B229" s="2" t="s">
        <v>465</v>
      </c>
      <c r="C229" s="2" t="s">
        <v>466</v>
      </c>
      <c r="D229" s="3">
        <v>1282</v>
      </c>
      <c r="E229" s="4">
        <v>9345528.8499999996</v>
      </c>
      <c r="F229" s="4">
        <v>7289.8</v>
      </c>
      <c r="G229" s="4">
        <v>783716.45</v>
      </c>
      <c r="H229" s="4">
        <v>611.32000000000005</v>
      </c>
      <c r="I229" s="4">
        <v>658589.77</v>
      </c>
      <c r="K229" s="4">
        <v>513.72</v>
      </c>
      <c r="L229" s="4">
        <v>1022704.63</v>
      </c>
      <c r="M229" s="4">
        <v>797.74</v>
      </c>
      <c r="N229" s="4">
        <v>1002311.59</v>
      </c>
      <c r="O229" s="4">
        <v>781.83</v>
      </c>
      <c r="P229" s="4">
        <v>73508.490000000005</v>
      </c>
      <c r="Q229" s="4">
        <v>57.34</v>
      </c>
      <c r="R229" s="4">
        <v>1654575.38</v>
      </c>
      <c r="S229" s="4">
        <v>1290.6199999999999</v>
      </c>
      <c r="T229" s="4">
        <v>14540935.16</v>
      </c>
      <c r="U229" s="4">
        <v>11342.37</v>
      </c>
    </row>
    <row r="230" spans="2:21" x14ac:dyDescent="0.3">
      <c r="B230" s="2" t="s">
        <v>467</v>
      </c>
      <c r="C230" s="2" t="s">
        <v>468</v>
      </c>
      <c r="D230" s="3">
        <v>8044</v>
      </c>
      <c r="E230" s="4">
        <v>62125655.270000003</v>
      </c>
      <c r="F230" s="4">
        <v>7723.23</v>
      </c>
      <c r="G230" s="4">
        <v>5575964.8300000001</v>
      </c>
      <c r="H230" s="4">
        <v>693.18</v>
      </c>
      <c r="I230" s="4">
        <v>6916259.9699999997</v>
      </c>
      <c r="K230" s="4">
        <v>859.8</v>
      </c>
      <c r="L230" s="4">
        <v>2867459.72</v>
      </c>
      <c r="M230" s="4">
        <v>356.47</v>
      </c>
      <c r="N230" s="4">
        <v>6069924.8399999999</v>
      </c>
      <c r="O230" s="4">
        <v>754.59</v>
      </c>
      <c r="P230" s="4">
        <v>4015608.6</v>
      </c>
      <c r="Q230" s="4">
        <v>499.21</v>
      </c>
      <c r="R230" s="4">
        <v>10749519.5</v>
      </c>
      <c r="S230" s="4">
        <v>1336.34</v>
      </c>
      <c r="T230" s="4">
        <v>98320392.730000004</v>
      </c>
      <c r="U230" s="4">
        <v>12222.82</v>
      </c>
    </row>
    <row r="231" spans="2:21" x14ac:dyDescent="0.3">
      <c r="B231" s="2" t="s">
        <v>469</v>
      </c>
      <c r="C231" s="2" t="s">
        <v>470</v>
      </c>
      <c r="D231" s="3">
        <v>2260</v>
      </c>
      <c r="E231" s="4">
        <v>18453467.739999998</v>
      </c>
      <c r="F231" s="4">
        <v>8165.25</v>
      </c>
      <c r="G231" s="4">
        <v>1994240.21</v>
      </c>
      <c r="H231" s="4">
        <v>882.41</v>
      </c>
      <c r="I231" s="4">
        <v>1809898.49</v>
      </c>
      <c r="K231" s="4">
        <v>800.84</v>
      </c>
      <c r="L231" s="4">
        <v>1416817.62</v>
      </c>
      <c r="M231" s="4">
        <v>626.91</v>
      </c>
      <c r="N231" s="4">
        <v>1921577.06</v>
      </c>
      <c r="O231" s="4">
        <v>850.26</v>
      </c>
      <c r="P231" s="4">
        <v>974480.12</v>
      </c>
      <c r="Q231" s="4">
        <v>431.19</v>
      </c>
      <c r="R231" s="4">
        <v>2585971.61</v>
      </c>
      <c r="S231" s="4">
        <v>1144.24</v>
      </c>
      <c r="T231" s="4">
        <v>29156452.850000001</v>
      </c>
      <c r="U231" s="4">
        <v>12901.1</v>
      </c>
    </row>
    <row r="232" spans="2:21" x14ac:dyDescent="0.3">
      <c r="B232" s="15" t="s">
        <v>471</v>
      </c>
      <c r="C232" s="16"/>
      <c r="D232" s="5" t="s">
        <v>472</v>
      </c>
      <c r="E232" s="4">
        <v>14606526584.91</v>
      </c>
      <c r="F232" s="4">
        <v>8382.4731851503802</v>
      </c>
      <c r="G232" s="4">
        <v>1247307931.6099999</v>
      </c>
      <c r="H232" s="4">
        <v>715.81188241890402</v>
      </c>
      <c r="I232" s="4">
        <v>1334465307.6700001</v>
      </c>
      <c r="K232" s="4">
        <v>765.83023301471098</v>
      </c>
      <c r="L232" s="4">
        <v>1178145864.54</v>
      </c>
      <c r="M232" s="4">
        <v>676.12077794764798</v>
      </c>
      <c r="N232" s="4">
        <v>1487741253.6300001</v>
      </c>
      <c r="O232" s="4">
        <v>853.79306931732901</v>
      </c>
      <c r="P232" s="4">
        <v>1212163735.26</v>
      </c>
      <c r="Q232" s="4">
        <v>695.64313923379405</v>
      </c>
      <c r="R232" s="4">
        <v>1916386131</v>
      </c>
      <c r="S232" s="4">
        <v>1099.7861306806101</v>
      </c>
      <c r="T232" s="4">
        <v>22982736808.619999</v>
      </c>
      <c r="U232" s="4">
        <v>13189.458417763301</v>
      </c>
    </row>
    <row r="233" spans="2:21" ht="0" hidden="1" customHeight="1" x14ac:dyDescent="0.3"/>
    <row r="234" spans="2:21" ht="1.95" customHeight="1" x14ac:dyDescent="0.3"/>
  </sheetData>
  <mergeCells count="5">
    <mergeCell ref="A1:I1"/>
    <mergeCell ref="B2:I2"/>
    <mergeCell ref="B3:I3"/>
    <mergeCell ref="B4:I4"/>
    <mergeCell ref="B232:C232"/>
  </mergeCells>
  <pageMargins left="1" right="1" top="1" bottom="1" header="1" footer="1"/>
  <pageSetup orientation="landscape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4824FC-6145-49D8-8974-A52E2D20E8A7}">
  <dimension ref="A1:U218"/>
  <sheetViews>
    <sheetView showGridLines="0" topLeftCell="O1" workbookViewId="0">
      <pane ySplit="1" topLeftCell="A55" activePane="bottomLeft" state="frozen"/>
      <selection pane="bottomLeft" sqref="A1:I1"/>
    </sheetView>
  </sheetViews>
  <sheetFormatPr defaultRowHeight="14.4" x14ac:dyDescent="0.3"/>
  <cols>
    <col min="1" max="1" width="0.21875" customWidth="1"/>
    <col min="2" max="2" width="10.33203125" customWidth="1"/>
    <col min="3" max="3" width="18" customWidth="1"/>
    <col min="4" max="9" width="13.6640625" customWidth="1"/>
    <col min="10" max="10" width="0" hidden="1" customWidth="1"/>
    <col min="11" max="19" width="13.6640625" customWidth="1"/>
    <col min="20" max="20" width="15.109375" customWidth="1"/>
    <col min="21" max="21" width="13.6640625" customWidth="1"/>
    <col min="22" max="23" width="0" hidden="1" customWidth="1"/>
  </cols>
  <sheetData>
    <row r="1" spans="1:21" ht="102" customHeight="1" x14ac:dyDescent="0.3">
      <c r="A1" s="11" t="s">
        <v>727</v>
      </c>
      <c r="B1" s="12"/>
      <c r="C1" s="12"/>
      <c r="D1" s="12"/>
      <c r="E1" s="12"/>
      <c r="F1" s="12"/>
      <c r="G1" s="12"/>
      <c r="H1" s="12"/>
      <c r="I1" s="12"/>
    </row>
    <row r="2" spans="1:21" ht="39" customHeight="1" x14ac:dyDescent="0.3">
      <c r="B2" s="13" t="s">
        <v>1</v>
      </c>
      <c r="C2" s="12"/>
      <c r="D2" s="12"/>
      <c r="E2" s="12"/>
      <c r="F2" s="12"/>
      <c r="G2" s="12"/>
      <c r="H2" s="12"/>
      <c r="I2" s="12"/>
    </row>
    <row r="3" spans="1:21" ht="14.4" customHeight="1" x14ac:dyDescent="0.3">
      <c r="B3" s="13" t="s">
        <v>2</v>
      </c>
      <c r="C3" s="12"/>
      <c r="D3" s="12"/>
      <c r="E3" s="12"/>
      <c r="F3" s="12"/>
      <c r="G3" s="12"/>
      <c r="H3" s="12"/>
      <c r="I3" s="12"/>
    </row>
    <row r="4" spans="1:21" ht="14.4" customHeight="1" x14ac:dyDescent="0.3">
      <c r="B4" s="14" t="s">
        <v>3</v>
      </c>
      <c r="C4" s="12"/>
      <c r="D4" s="12"/>
      <c r="E4" s="12"/>
      <c r="F4" s="12"/>
      <c r="G4" s="12"/>
      <c r="H4" s="12"/>
      <c r="I4" s="12"/>
    </row>
    <row r="5" spans="1:21" ht="0" hidden="1" customHeight="1" x14ac:dyDescent="0.3"/>
    <row r="6" spans="1:21" ht="2.5499999999999998" customHeight="1" x14ac:dyDescent="0.3"/>
    <row r="7" spans="1:21" ht="36" x14ac:dyDescent="0.3">
      <c r="B7" s="1" t="s">
        <v>4</v>
      </c>
      <c r="C7" s="1" t="s">
        <v>5</v>
      </c>
      <c r="D7" s="1" t="s">
        <v>726</v>
      </c>
      <c r="E7" s="1" t="s">
        <v>7</v>
      </c>
      <c r="F7" s="1" t="s">
        <v>8</v>
      </c>
      <c r="G7" s="1" t="s">
        <v>9</v>
      </c>
      <c r="H7" s="1" t="s">
        <v>10</v>
      </c>
      <c r="I7" s="1" t="s">
        <v>11</v>
      </c>
      <c r="K7" s="1" t="s">
        <v>12</v>
      </c>
      <c r="L7" s="1" t="s">
        <v>13</v>
      </c>
      <c r="M7" s="1" t="s">
        <v>14</v>
      </c>
      <c r="N7" s="1" t="s">
        <v>15</v>
      </c>
      <c r="O7" s="1" t="s">
        <v>16</v>
      </c>
      <c r="P7" s="1" t="s">
        <v>17</v>
      </c>
      <c r="Q7" s="1" t="s">
        <v>18</v>
      </c>
      <c r="R7" s="1" t="s">
        <v>19</v>
      </c>
      <c r="S7" s="1" t="s">
        <v>20</v>
      </c>
      <c r="T7" s="1" t="s">
        <v>21</v>
      </c>
      <c r="U7" s="1" t="s">
        <v>22</v>
      </c>
    </row>
    <row r="8" spans="1:21" x14ac:dyDescent="0.3">
      <c r="B8" s="2" t="s">
        <v>23</v>
      </c>
      <c r="C8" s="2" t="s">
        <v>24</v>
      </c>
      <c r="D8" s="3">
        <v>3434</v>
      </c>
      <c r="E8" s="4">
        <v>23796566.870000001</v>
      </c>
      <c r="F8" s="4">
        <v>6929.69</v>
      </c>
      <c r="G8" s="4">
        <v>1315947.3799999999</v>
      </c>
      <c r="H8" s="4">
        <v>383.21</v>
      </c>
      <c r="I8" s="4">
        <v>2237685.48</v>
      </c>
      <c r="K8" s="4">
        <v>651.63</v>
      </c>
      <c r="L8" s="4">
        <v>1438430.44</v>
      </c>
      <c r="M8" s="4">
        <v>418.88</v>
      </c>
      <c r="N8" s="4">
        <v>1764742.48</v>
      </c>
      <c r="O8" s="4">
        <v>513.9</v>
      </c>
      <c r="P8" s="4">
        <v>2185151.5499999998</v>
      </c>
      <c r="Q8" s="4">
        <v>636.33000000000004</v>
      </c>
      <c r="R8" s="4">
        <v>2498397.4500000002</v>
      </c>
      <c r="S8" s="4">
        <v>727.55</v>
      </c>
      <c r="T8" s="4">
        <v>35236921.649999999</v>
      </c>
      <c r="U8" s="4">
        <v>10261.19</v>
      </c>
    </row>
    <row r="9" spans="1:21" x14ac:dyDescent="0.3">
      <c r="B9" s="2" t="s">
        <v>25</v>
      </c>
      <c r="C9" s="2" t="s">
        <v>26</v>
      </c>
      <c r="D9" s="3">
        <v>1640</v>
      </c>
      <c r="E9" s="4">
        <v>11052990.76</v>
      </c>
      <c r="F9" s="4">
        <v>6739.63</v>
      </c>
      <c r="G9" s="4">
        <v>522511.3</v>
      </c>
      <c r="H9" s="4">
        <v>318.60000000000002</v>
      </c>
      <c r="I9" s="4">
        <v>1021285.69</v>
      </c>
      <c r="K9" s="4">
        <v>622.74</v>
      </c>
      <c r="L9" s="4">
        <v>791204.59</v>
      </c>
      <c r="M9" s="4">
        <v>482.44</v>
      </c>
      <c r="N9" s="4">
        <v>1140505.26</v>
      </c>
      <c r="O9" s="4">
        <v>695.43</v>
      </c>
      <c r="P9" s="4">
        <v>1069288.5</v>
      </c>
      <c r="Q9" s="4">
        <v>652.01</v>
      </c>
      <c r="R9" s="4">
        <v>1184630.04</v>
      </c>
      <c r="S9" s="4">
        <v>722.34</v>
      </c>
      <c r="T9" s="4">
        <v>16782416.140000001</v>
      </c>
      <c r="U9" s="4">
        <v>10233.19</v>
      </c>
    </row>
    <row r="10" spans="1:21" x14ac:dyDescent="0.3">
      <c r="B10" s="2" t="s">
        <v>27</v>
      </c>
      <c r="C10" s="2" t="s">
        <v>28</v>
      </c>
      <c r="D10" s="3">
        <v>2081</v>
      </c>
      <c r="E10" s="4">
        <v>13896173.960000001</v>
      </c>
      <c r="F10" s="4">
        <v>6677.64</v>
      </c>
      <c r="G10" s="4">
        <v>986249.26</v>
      </c>
      <c r="H10" s="4">
        <v>473.93</v>
      </c>
      <c r="I10" s="4">
        <v>1426778.96</v>
      </c>
      <c r="K10" s="4">
        <v>685.62</v>
      </c>
      <c r="L10" s="4">
        <v>912384.49</v>
      </c>
      <c r="M10" s="4">
        <v>438.44</v>
      </c>
      <c r="N10" s="4">
        <v>1305433.52</v>
      </c>
      <c r="O10" s="4">
        <v>627.30999999999995</v>
      </c>
      <c r="P10" s="4">
        <v>1258550.54</v>
      </c>
      <c r="Q10" s="4">
        <v>604.78</v>
      </c>
      <c r="R10" s="4">
        <v>1761648.86</v>
      </c>
      <c r="S10" s="4">
        <v>846.54</v>
      </c>
      <c r="T10" s="4">
        <v>21547219.59</v>
      </c>
      <c r="U10" s="4">
        <v>10354.26</v>
      </c>
    </row>
    <row r="11" spans="1:21" x14ac:dyDescent="0.3">
      <c r="B11" s="2" t="s">
        <v>29</v>
      </c>
      <c r="C11" s="2" t="s">
        <v>30</v>
      </c>
      <c r="D11" s="3">
        <v>273</v>
      </c>
      <c r="E11" s="4">
        <v>2708379.81</v>
      </c>
      <c r="F11" s="4">
        <v>9920.81</v>
      </c>
      <c r="G11" s="4">
        <v>297382.69</v>
      </c>
      <c r="H11" s="4">
        <v>1089.31</v>
      </c>
      <c r="I11" s="4">
        <v>399435.03</v>
      </c>
      <c r="K11" s="4">
        <v>1463.13</v>
      </c>
      <c r="L11" s="4">
        <v>550456.43000000005</v>
      </c>
      <c r="M11" s="4">
        <v>2016.32</v>
      </c>
      <c r="N11" s="4">
        <v>189472.39</v>
      </c>
      <c r="O11" s="4">
        <v>694.04</v>
      </c>
      <c r="P11" s="4">
        <v>341048.17</v>
      </c>
      <c r="Q11" s="4">
        <v>1249.26</v>
      </c>
      <c r="R11" s="4">
        <v>502601.57</v>
      </c>
      <c r="S11" s="4">
        <v>1841.03</v>
      </c>
      <c r="T11" s="4">
        <v>4988776.09</v>
      </c>
      <c r="U11" s="4">
        <v>18273.900000000001</v>
      </c>
    </row>
    <row r="12" spans="1:21" x14ac:dyDescent="0.3">
      <c r="B12" s="2" t="s">
        <v>31</v>
      </c>
      <c r="C12" s="2" t="s">
        <v>32</v>
      </c>
      <c r="D12" s="3">
        <v>4836</v>
      </c>
      <c r="E12" s="4">
        <v>30567777.469999999</v>
      </c>
      <c r="F12" s="4">
        <v>6320.88</v>
      </c>
      <c r="G12" s="4">
        <v>2075474.13</v>
      </c>
      <c r="H12" s="4">
        <v>429.17</v>
      </c>
      <c r="I12" s="4">
        <v>3747078.38</v>
      </c>
      <c r="K12" s="4">
        <v>774.83</v>
      </c>
      <c r="L12" s="4">
        <v>2434752.4500000002</v>
      </c>
      <c r="M12" s="4">
        <v>503.46</v>
      </c>
      <c r="N12" s="4">
        <v>3235063.69</v>
      </c>
      <c r="O12" s="4">
        <v>668.95</v>
      </c>
      <c r="P12" s="4">
        <v>2936013.06</v>
      </c>
      <c r="Q12" s="4">
        <v>607.12</v>
      </c>
      <c r="R12" s="4">
        <v>3812737.39</v>
      </c>
      <c r="S12" s="4">
        <v>788.41</v>
      </c>
      <c r="T12" s="4">
        <v>48808896.57</v>
      </c>
      <c r="U12" s="4">
        <v>10092.82</v>
      </c>
    </row>
    <row r="13" spans="1:21" x14ac:dyDescent="0.3">
      <c r="B13" s="2" t="s">
        <v>33</v>
      </c>
      <c r="C13" s="2" t="s">
        <v>34</v>
      </c>
      <c r="D13" s="3">
        <v>2782</v>
      </c>
      <c r="E13" s="4">
        <v>19906531.34</v>
      </c>
      <c r="F13" s="4">
        <v>7155.47</v>
      </c>
      <c r="G13" s="4">
        <v>844285.86</v>
      </c>
      <c r="H13" s="4">
        <v>303.48</v>
      </c>
      <c r="I13" s="4">
        <v>1725019.8</v>
      </c>
      <c r="K13" s="4">
        <v>620.05999999999995</v>
      </c>
      <c r="L13" s="4">
        <v>894620.93</v>
      </c>
      <c r="M13" s="4">
        <v>321.57</v>
      </c>
      <c r="N13" s="4">
        <v>1498006.96</v>
      </c>
      <c r="O13" s="4">
        <v>538.46</v>
      </c>
      <c r="P13" s="4">
        <v>2029200.17</v>
      </c>
      <c r="Q13" s="4">
        <v>729.4</v>
      </c>
      <c r="R13" s="4">
        <v>2196165.61</v>
      </c>
      <c r="S13" s="4">
        <v>789.42</v>
      </c>
      <c r="T13" s="4">
        <v>29093830.670000002</v>
      </c>
      <c r="U13" s="4">
        <v>10457.86</v>
      </c>
    </row>
    <row r="14" spans="1:21" x14ac:dyDescent="0.3">
      <c r="B14" s="2" t="s">
        <v>35</v>
      </c>
      <c r="C14" s="2" t="s">
        <v>36</v>
      </c>
      <c r="D14" s="3">
        <v>13983</v>
      </c>
      <c r="E14" s="4">
        <v>85930352.650000006</v>
      </c>
      <c r="F14" s="4">
        <v>6145.34</v>
      </c>
      <c r="G14" s="4">
        <v>5010785.95</v>
      </c>
      <c r="H14" s="4">
        <v>358.35</v>
      </c>
      <c r="I14" s="4">
        <v>8497446.0399999991</v>
      </c>
      <c r="K14" s="4">
        <v>607.70000000000005</v>
      </c>
      <c r="L14" s="4">
        <v>4335544.25</v>
      </c>
      <c r="M14" s="4">
        <v>310.06</v>
      </c>
      <c r="N14" s="4">
        <v>7803591.8499999996</v>
      </c>
      <c r="O14" s="4">
        <v>558.08000000000004</v>
      </c>
      <c r="P14" s="4">
        <v>8224461.5999999996</v>
      </c>
      <c r="Q14" s="4">
        <v>588.17999999999995</v>
      </c>
      <c r="R14" s="4">
        <v>9368100.5399999991</v>
      </c>
      <c r="S14" s="4">
        <v>669.96</v>
      </c>
      <c r="T14" s="4">
        <v>129170282.88</v>
      </c>
      <c r="U14" s="4">
        <v>9237.67</v>
      </c>
    </row>
    <row r="15" spans="1:21" x14ac:dyDescent="0.3">
      <c r="B15" s="2" t="s">
        <v>37</v>
      </c>
      <c r="C15" s="2" t="s">
        <v>38</v>
      </c>
      <c r="D15" s="3">
        <v>13182</v>
      </c>
      <c r="E15" s="4">
        <v>85149678.420000002</v>
      </c>
      <c r="F15" s="4">
        <v>6459.54</v>
      </c>
      <c r="G15" s="4">
        <v>4766841.83</v>
      </c>
      <c r="H15" s="4">
        <v>361.62</v>
      </c>
      <c r="I15" s="4">
        <v>5267482.3899999997</v>
      </c>
      <c r="K15" s="4">
        <v>399.6</v>
      </c>
      <c r="L15" s="4">
        <v>4247432.62</v>
      </c>
      <c r="M15" s="4">
        <v>322.20999999999998</v>
      </c>
      <c r="N15" s="4">
        <v>9270151.6799999997</v>
      </c>
      <c r="O15" s="4">
        <v>703.24</v>
      </c>
      <c r="P15" s="4">
        <v>7302728.0499999998</v>
      </c>
      <c r="Q15" s="4">
        <v>553.99</v>
      </c>
      <c r="R15" s="4">
        <v>10147030.73</v>
      </c>
      <c r="S15" s="4">
        <v>769.76</v>
      </c>
      <c r="T15" s="4">
        <v>126151345.72</v>
      </c>
      <c r="U15" s="4">
        <v>9569.9599999999991</v>
      </c>
    </row>
    <row r="16" spans="1:21" x14ac:dyDescent="0.3">
      <c r="B16" s="2" t="s">
        <v>39</v>
      </c>
      <c r="C16" s="2" t="s">
        <v>40</v>
      </c>
      <c r="D16" s="3">
        <v>2968</v>
      </c>
      <c r="E16" s="4">
        <v>21131266.09</v>
      </c>
      <c r="F16" s="4">
        <v>7119.7</v>
      </c>
      <c r="G16" s="4">
        <v>999680.86</v>
      </c>
      <c r="H16" s="4">
        <v>336.82</v>
      </c>
      <c r="I16" s="4">
        <v>1828122.16</v>
      </c>
      <c r="K16" s="4">
        <v>615.94000000000005</v>
      </c>
      <c r="L16" s="4">
        <v>1246114.78</v>
      </c>
      <c r="M16" s="4">
        <v>419.85</v>
      </c>
      <c r="N16" s="4">
        <v>2148585.29</v>
      </c>
      <c r="O16" s="4">
        <v>723.92</v>
      </c>
      <c r="P16" s="4">
        <v>1626118.88</v>
      </c>
      <c r="Q16" s="4">
        <v>547.88</v>
      </c>
      <c r="R16" s="4">
        <v>2431346.1</v>
      </c>
      <c r="S16" s="4">
        <v>819.19</v>
      </c>
      <c r="T16" s="4">
        <v>31411234.16</v>
      </c>
      <c r="U16" s="4">
        <v>10583.3</v>
      </c>
    </row>
    <row r="17" spans="2:21" x14ac:dyDescent="0.3">
      <c r="B17" s="2" t="s">
        <v>41</v>
      </c>
      <c r="C17" s="2" t="s">
        <v>42</v>
      </c>
      <c r="D17" s="3">
        <v>3034</v>
      </c>
      <c r="E17" s="4">
        <v>19565019.559999999</v>
      </c>
      <c r="F17" s="4">
        <v>6448.59</v>
      </c>
      <c r="G17" s="4">
        <v>962077.81</v>
      </c>
      <c r="H17" s="4">
        <v>317.10000000000002</v>
      </c>
      <c r="I17" s="4">
        <v>1295577.81</v>
      </c>
      <c r="K17" s="4">
        <v>427.02</v>
      </c>
      <c r="L17" s="4">
        <v>1226949.76</v>
      </c>
      <c r="M17" s="4">
        <v>404.4</v>
      </c>
      <c r="N17" s="4">
        <v>1630861.04</v>
      </c>
      <c r="O17" s="4">
        <v>537.53</v>
      </c>
      <c r="P17" s="4">
        <v>2267892.4700000002</v>
      </c>
      <c r="Q17" s="4">
        <v>747.49</v>
      </c>
      <c r="R17" s="4">
        <v>1718321.06</v>
      </c>
      <c r="S17" s="4">
        <v>566.35</v>
      </c>
      <c r="T17" s="4">
        <v>28666699.510000002</v>
      </c>
      <c r="U17" s="4">
        <v>9448.48</v>
      </c>
    </row>
    <row r="18" spans="2:21" x14ac:dyDescent="0.3">
      <c r="B18" s="2" t="s">
        <v>43</v>
      </c>
      <c r="C18" s="2" t="s">
        <v>44</v>
      </c>
      <c r="D18" s="3">
        <v>23084</v>
      </c>
      <c r="E18" s="4">
        <v>148285912.59999999</v>
      </c>
      <c r="F18" s="4">
        <v>6423.75</v>
      </c>
      <c r="G18" s="4">
        <v>11238894.550000001</v>
      </c>
      <c r="H18" s="4">
        <v>486.87</v>
      </c>
      <c r="I18" s="4">
        <v>20434264.27</v>
      </c>
      <c r="K18" s="4">
        <v>885.21</v>
      </c>
      <c r="L18" s="4">
        <v>16746587.970000001</v>
      </c>
      <c r="M18" s="4">
        <v>725.46</v>
      </c>
      <c r="N18" s="4">
        <v>17095700.93</v>
      </c>
      <c r="O18" s="4">
        <v>740.59</v>
      </c>
      <c r="P18" s="4">
        <v>10541609.380000001</v>
      </c>
      <c r="Q18" s="4">
        <v>456.66</v>
      </c>
      <c r="R18" s="4">
        <v>21183475.050000001</v>
      </c>
      <c r="S18" s="4">
        <v>917.67</v>
      </c>
      <c r="T18" s="4">
        <v>245526444.75</v>
      </c>
      <c r="U18" s="4">
        <v>10636.21</v>
      </c>
    </row>
    <row r="19" spans="2:21" x14ac:dyDescent="0.3">
      <c r="B19" s="2" t="s">
        <v>45</v>
      </c>
      <c r="C19" s="2" t="s">
        <v>46</v>
      </c>
      <c r="D19" s="3">
        <v>2426</v>
      </c>
      <c r="E19" s="4">
        <v>15307878.52</v>
      </c>
      <c r="F19" s="4">
        <v>6309.93</v>
      </c>
      <c r="G19" s="4">
        <v>1003989.07</v>
      </c>
      <c r="H19" s="4">
        <v>413.85</v>
      </c>
      <c r="I19" s="4">
        <v>818927.43</v>
      </c>
      <c r="K19" s="4">
        <v>337.56</v>
      </c>
      <c r="L19" s="4">
        <v>1256351.1100000001</v>
      </c>
      <c r="M19" s="4">
        <v>517.87</v>
      </c>
      <c r="N19" s="4">
        <v>1540265.26</v>
      </c>
      <c r="O19" s="4">
        <v>634.9</v>
      </c>
      <c r="P19" s="4">
        <v>1938914.65</v>
      </c>
      <c r="Q19" s="4">
        <v>799.22</v>
      </c>
      <c r="R19" s="4">
        <v>1791659.87</v>
      </c>
      <c r="S19" s="4">
        <v>738.52</v>
      </c>
      <c r="T19" s="4">
        <v>23657985.91</v>
      </c>
      <c r="U19" s="4">
        <v>9751.85</v>
      </c>
    </row>
    <row r="20" spans="2:21" x14ac:dyDescent="0.3">
      <c r="B20" s="2" t="s">
        <v>47</v>
      </c>
      <c r="C20" s="2" t="s">
        <v>48</v>
      </c>
      <c r="D20" s="3">
        <v>3286</v>
      </c>
      <c r="E20" s="4">
        <v>20231400.32</v>
      </c>
      <c r="F20" s="4">
        <v>6156.85</v>
      </c>
      <c r="G20" s="4">
        <v>1011887.23</v>
      </c>
      <c r="H20" s="4">
        <v>307.94</v>
      </c>
      <c r="I20" s="4">
        <v>1434918.89</v>
      </c>
      <c r="K20" s="4">
        <v>436.68</v>
      </c>
      <c r="L20" s="4">
        <v>1464214.69</v>
      </c>
      <c r="M20" s="4">
        <v>445.59</v>
      </c>
      <c r="N20" s="4">
        <v>2463729.37</v>
      </c>
      <c r="O20" s="4">
        <v>749.77</v>
      </c>
      <c r="P20" s="4">
        <v>2740910.37</v>
      </c>
      <c r="Q20" s="4">
        <v>834.12</v>
      </c>
      <c r="R20" s="4">
        <v>3372823.66</v>
      </c>
      <c r="S20" s="4">
        <v>1026.42</v>
      </c>
      <c r="T20" s="4">
        <v>32719884.530000001</v>
      </c>
      <c r="U20" s="4">
        <v>9957.3700000000008</v>
      </c>
    </row>
    <row r="21" spans="2:21" x14ac:dyDescent="0.3">
      <c r="B21" s="2" t="s">
        <v>49</v>
      </c>
      <c r="C21" s="2" t="s">
        <v>50</v>
      </c>
      <c r="D21" s="3">
        <v>2098</v>
      </c>
      <c r="E21" s="4">
        <v>13317665.5</v>
      </c>
      <c r="F21" s="4">
        <v>6347.79</v>
      </c>
      <c r="G21" s="4">
        <v>1798097.83</v>
      </c>
      <c r="H21" s="4">
        <v>857.05</v>
      </c>
      <c r="I21" s="4">
        <v>1521889.24</v>
      </c>
      <c r="K21" s="4">
        <v>725.4</v>
      </c>
      <c r="L21" s="4">
        <v>1929655.05</v>
      </c>
      <c r="M21" s="4">
        <v>919.76</v>
      </c>
      <c r="N21" s="4">
        <v>1954339.77</v>
      </c>
      <c r="O21" s="4">
        <v>931.53</v>
      </c>
      <c r="P21" s="4">
        <v>1729980.48</v>
      </c>
      <c r="Q21" s="4">
        <v>824.59</v>
      </c>
      <c r="R21" s="4">
        <v>2298363.84</v>
      </c>
      <c r="S21" s="4">
        <v>1095.5</v>
      </c>
      <c r="T21" s="4">
        <v>24549991.710000001</v>
      </c>
      <c r="U21" s="4">
        <v>11701.62</v>
      </c>
    </row>
    <row r="22" spans="2:21" x14ac:dyDescent="0.3">
      <c r="B22" s="2" t="s">
        <v>51</v>
      </c>
      <c r="C22" s="2" t="s">
        <v>52</v>
      </c>
      <c r="D22" s="3">
        <v>9462</v>
      </c>
      <c r="E22" s="4">
        <v>53235736.289999999</v>
      </c>
      <c r="F22" s="4">
        <v>5626.27</v>
      </c>
      <c r="G22" s="4">
        <v>2991558.13</v>
      </c>
      <c r="H22" s="4">
        <v>316.17</v>
      </c>
      <c r="I22" s="4">
        <v>5623449.3099999996</v>
      </c>
      <c r="K22" s="4">
        <v>594.32000000000005</v>
      </c>
      <c r="L22" s="4">
        <v>1541416.5</v>
      </c>
      <c r="M22" s="4">
        <v>162.91</v>
      </c>
      <c r="N22" s="4">
        <v>5124080.3099999996</v>
      </c>
      <c r="O22" s="4">
        <v>541.54</v>
      </c>
      <c r="P22" s="4">
        <v>4257742.03</v>
      </c>
      <c r="Q22" s="4">
        <v>449.98</v>
      </c>
      <c r="R22" s="4">
        <v>6333905.7999999998</v>
      </c>
      <c r="S22" s="4">
        <v>669.4</v>
      </c>
      <c r="T22" s="4">
        <v>79107888.370000005</v>
      </c>
      <c r="U22" s="4">
        <v>8360.59</v>
      </c>
    </row>
    <row r="23" spans="2:21" x14ac:dyDescent="0.3">
      <c r="B23" s="2" t="s">
        <v>53</v>
      </c>
      <c r="C23" s="2" t="s">
        <v>54</v>
      </c>
      <c r="D23" s="3">
        <v>10183</v>
      </c>
      <c r="E23" s="4">
        <v>66410832.399999999</v>
      </c>
      <c r="F23" s="4">
        <v>6521.74</v>
      </c>
      <c r="G23" s="4">
        <v>5142757.57</v>
      </c>
      <c r="H23" s="4">
        <v>505.03</v>
      </c>
      <c r="I23" s="4">
        <v>4115247.05</v>
      </c>
      <c r="K23" s="4">
        <v>404.13</v>
      </c>
      <c r="L23" s="4">
        <v>3200865.06</v>
      </c>
      <c r="M23" s="4">
        <v>314.33</v>
      </c>
      <c r="N23" s="4">
        <v>7386913.1500000004</v>
      </c>
      <c r="O23" s="4">
        <v>725.42</v>
      </c>
      <c r="P23" s="4">
        <v>6053822.1600000001</v>
      </c>
      <c r="Q23" s="4">
        <v>594.5</v>
      </c>
      <c r="R23" s="4">
        <v>7440509.9900000002</v>
      </c>
      <c r="S23" s="4">
        <v>730.68</v>
      </c>
      <c r="T23" s="4">
        <v>99750947.379999995</v>
      </c>
      <c r="U23" s="4">
        <v>9795.83</v>
      </c>
    </row>
    <row r="24" spans="2:21" x14ac:dyDescent="0.3">
      <c r="B24" s="2" t="s">
        <v>55</v>
      </c>
      <c r="C24" s="2" t="s">
        <v>56</v>
      </c>
      <c r="D24" s="3">
        <v>3918</v>
      </c>
      <c r="E24" s="4">
        <v>33252115.43</v>
      </c>
      <c r="F24" s="4">
        <v>8487.01</v>
      </c>
      <c r="G24" s="4">
        <v>2107950.1800000002</v>
      </c>
      <c r="H24" s="4">
        <v>538.02</v>
      </c>
      <c r="I24" s="4">
        <v>2810246.36</v>
      </c>
      <c r="K24" s="4">
        <v>717.27</v>
      </c>
      <c r="L24" s="4">
        <v>3262556.33</v>
      </c>
      <c r="M24" s="4">
        <v>832.71</v>
      </c>
      <c r="N24" s="4">
        <v>3955575.46</v>
      </c>
      <c r="O24" s="4">
        <v>1009.59</v>
      </c>
      <c r="P24" s="4">
        <v>6032234.3200000003</v>
      </c>
      <c r="Q24" s="4">
        <v>1539.62</v>
      </c>
      <c r="R24" s="4">
        <v>4954223.03</v>
      </c>
      <c r="S24" s="4">
        <v>1264.48</v>
      </c>
      <c r="T24" s="4">
        <v>56374901.109999999</v>
      </c>
      <c r="U24" s="4">
        <v>14388.7</v>
      </c>
    </row>
    <row r="25" spans="2:21" x14ac:dyDescent="0.3">
      <c r="B25" s="2" t="s">
        <v>57</v>
      </c>
      <c r="C25" s="2" t="s">
        <v>58</v>
      </c>
      <c r="D25" s="3">
        <v>3343</v>
      </c>
      <c r="E25" s="4">
        <v>19924833.199999999</v>
      </c>
      <c r="F25" s="4">
        <v>5960.17</v>
      </c>
      <c r="G25" s="4">
        <v>2286159.41</v>
      </c>
      <c r="H25" s="4">
        <v>683.86</v>
      </c>
      <c r="I25" s="4">
        <v>2033028.42</v>
      </c>
      <c r="K25" s="4">
        <v>608.14</v>
      </c>
      <c r="L25" s="4">
        <v>1595831.31</v>
      </c>
      <c r="M25" s="4">
        <v>477.37</v>
      </c>
      <c r="N25" s="4">
        <v>2671764.3199999998</v>
      </c>
      <c r="O25" s="4">
        <v>799.21</v>
      </c>
      <c r="P25" s="4">
        <v>2265818.86</v>
      </c>
      <c r="Q25" s="4">
        <v>677.78</v>
      </c>
      <c r="R25" s="4">
        <v>2156335.54</v>
      </c>
      <c r="S25" s="4">
        <v>645.03</v>
      </c>
      <c r="T25" s="4">
        <v>32933771.059999999</v>
      </c>
      <c r="U25" s="4">
        <v>9851.56</v>
      </c>
    </row>
    <row r="26" spans="2:21" x14ac:dyDescent="0.3">
      <c r="B26" s="2" t="s">
        <v>59</v>
      </c>
      <c r="C26" s="2" t="s">
        <v>60</v>
      </c>
      <c r="D26" s="3">
        <v>527</v>
      </c>
      <c r="E26" s="4">
        <v>3217061.78</v>
      </c>
      <c r="F26" s="4">
        <v>6104.48</v>
      </c>
      <c r="G26" s="4">
        <v>199154.91</v>
      </c>
      <c r="H26" s="4">
        <v>377.9</v>
      </c>
      <c r="I26" s="4">
        <v>502383.35</v>
      </c>
      <c r="K26" s="4">
        <v>953.29</v>
      </c>
      <c r="L26" s="4">
        <v>1176713.8600000001</v>
      </c>
      <c r="M26" s="4">
        <v>2232.85</v>
      </c>
      <c r="N26" s="4">
        <v>719060.61</v>
      </c>
      <c r="O26" s="4">
        <v>1364.44</v>
      </c>
      <c r="P26" s="4">
        <v>596870.44999999995</v>
      </c>
      <c r="Q26" s="4">
        <v>1132.58</v>
      </c>
      <c r="R26" s="4">
        <v>699721.52</v>
      </c>
      <c r="S26" s="4">
        <v>1327.74</v>
      </c>
      <c r="T26" s="4">
        <v>7110966.4800000004</v>
      </c>
      <c r="U26" s="4">
        <v>13493.28</v>
      </c>
    </row>
    <row r="27" spans="2:21" x14ac:dyDescent="0.3">
      <c r="B27" s="2" t="s">
        <v>61</v>
      </c>
      <c r="C27" s="2" t="s">
        <v>62</v>
      </c>
      <c r="D27" s="3">
        <v>9106</v>
      </c>
      <c r="E27" s="4">
        <v>55188237.619999997</v>
      </c>
      <c r="F27" s="4">
        <v>6060.65</v>
      </c>
      <c r="G27" s="4">
        <v>3932889.02</v>
      </c>
      <c r="H27" s="4">
        <v>431.9</v>
      </c>
      <c r="I27" s="4">
        <v>5601870.5499999998</v>
      </c>
      <c r="K27" s="4">
        <v>615.17999999999995</v>
      </c>
      <c r="L27" s="4">
        <v>1643598.3</v>
      </c>
      <c r="M27" s="4">
        <v>180.5</v>
      </c>
      <c r="N27" s="4">
        <v>5819962.1900000004</v>
      </c>
      <c r="O27" s="4">
        <v>639.13</v>
      </c>
      <c r="P27" s="4">
        <v>3912210.69</v>
      </c>
      <c r="Q27" s="4">
        <v>429.63</v>
      </c>
      <c r="R27" s="4">
        <v>6371187.21</v>
      </c>
      <c r="S27" s="4">
        <v>699.67</v>
      </c>
      <c r="T27" s="4">
        <v>82469955.579999998</v>
      </c>
      <c r="U27" s="4">
        <v>9056.66</v>
      </c>
    </row>
    <row r="28" spans="2:21" x14ac:dyDescent="0.3">
      <c r="B28" s="2" t="s">
        <v>63</v>
      </c>
      <c r="C28" s="2" t="s">
        <v>64</v>
      </c>
      <c r="D28" s="3">
        <v>2129</v>
      </c>
      <c r="E28" s="4">
        <v>12493392.68</v>
      </c>
      <c r="F28" s="4">
        <v>5868.2</v>
      </c>
      <c r="G28" s="4">
        <v>588280.34</v>
      </c>
      <c r="H28" s="4">
        <v>276.32</v>
      </c>
      <c r="I28" s="4">
        <v>972000.79</v>
      </c>
      <c r="K28" s="4">
        <v>456.55</v>
      </c>
      <c r="L28" s="4">
        <v>1271443.31</v>
      </c>
      <c r="M28" s="4">
        <v>597.20000000000005</v>
      </c>
      <c r="N28" s="4">
        <v>1172028.8</v>
      </c>
      <c r="O28" s="4">
        <v>550.51</v>
      </c>
      <c r="P28" s="4">
        <v>915098.63</v>
      </c>
      <c r="Q28" s="4">
        <v>429.83</v>
      </c>
      <c r="R28" s="4">
        <v>1539201.7</v>
      </c>
      <c r="S28" s="4">
        <v>722.97</v>
      </c>
      <c r="T28" s="4">
        <v>18951446.25</v>
      </c>
      <c r="U28" s="4">
        <v>8901.58</v>
      </c>
    </row>
    <row r="29" spans="2:21" x14ac:dyDescent="0.3">
      <c r="B29" s="2" t="s">
        <v>65</v>
      </c>
      <c r="C29" s="2" t="s">
        <v>66</v>
      </c>
      <c r="D29" s="3">
        <v>14674</v>
      </c>
      <c r="E29" s="4">
        <v>93200435.5</v>
      </c>
      <c r="F29" s="4">
        <v>6351.4</v>
      </c>
      <c r="G29" s="4">
        <v>5260601.58</v>
      </c>
      <c r="H29" s="4">
        <v>358.5</v>
      </c>
      <c r="I29" s="4">
        <v>5706121.1500000004</v>
      </c>
      <c r="K29" s="4">
        <v>388.86</v>
      </c>
      <c r="L29" s="4">
        <v>3610665.28</v>
      </c>
      <c r="M29" s="4">
        <v>246.06</v>
      </c>
      <c r="N29" s="4">
        <v>10649244.810000001</v>
      </c>
      <c r="O29" s="4">
        <v>725.72</v>
      </c>
      <c r="P29" s="4">
        <v>8677839.1699999999</v>
      </c>
      <c r="Q29" s="4">
        <v>591.38</v>
      </c>
      <c r="R29" s="4">
        <v>12574371.67</v>
      </c>
      <c r="S29" s="4">
        <v>856.92</v>
      </c>
      <c r="T29" s="4">
        <v>139679279.16</v>
      </c>
      <c r="U29" s="4">
        <v>9518.84</v>
      </c>
    </row>
    <row r="30" spans="2:21" x14ac:dyDescent="0.3">
      <c r="B30" s="2" t="s">
        <v>67</v>
      </c>
      <c r="C30" s="2" t="s">
        <v>68</v>
      </c>
      <c r="D30" s="3">
        <v>10458</v>
      </c>
      <c r="E30" s="4">
        <v>74147797.549999997</v>
      </c>
      <c r="F30" s="4">
        <v>7090.06</v>
      </c>
      <c r="G30" s="4">
        <v>5193059.99</v>
      </c>
      <c r="H30" s="4">
        <v>496.56</v>
      </c>
      <c r="I30" s="4">
        <v>5048726.29</v>
      </c>
      <c r="K30" s="4">
        <v>482.76</v>
      </c>
      <c r="L30" s="4">
        <v>3013016.08</v>
      </c>
      <c r="M30" s="4">
        <v>288.11</v>
      </c>
      <c r="N30" s="4">
        <v>7984772.96</v>
      </c>
      <c r="O30" s="4">
        <v>763.51</v>
      </c>
      <c r="P30" s="4">
        <v>5784312.4100000001</v>
      </c>
      <c r="Q30" s="4">
        <v>553.1</v>
      </c>
      <c r="R30" s="4">
        <v>8525881.3100000005</v>
      </c>
      <c r="S30" s="4">
        <v>815.25</v>
      </c>
      <c r="T30" s="4">
        <v>109697566.59</v>
      </c>
      <c r="U30" s="4">
        <v>10489.35</v>
      </c>
    </row>
    <row r="31" spans="2:21" x14ac:dyDescent="0.3">
      <c r="B31" s="2" t="s">
        <v>69</v>
      </c>
      <c r="C31" s="2" t="s">
        <v>70</v>
      </c>
      <c r="D31" s="3">
        <v>1634</v>
      </c>
      <c r="E31" s="4">
        <v>10164573.67</v>
      </c>
      <c r="F31" s="4">
        <v>6220.67</v>
      </c>
      <c r="G31" s="4">
        <v>726616.5</v>
      </c>
      <c r="H31" s="4">
        <v>444.69</v>
      </c>
      <c r="I31" s="4">
        <v>1032851.58</v>
      </c>
      <c r="K31" s="4">
        <v>632.1</v>
      </c>
      <c r="L31" s="4">
        <v>937153.51</v>
      </c>
      <c r="M31" s="4">
        <v>573.53</v>
      </c>
      <c r="N31" s="4">
        <v>1188992.06</v>
      </c>
      <c r="O31" s="4">
        <v>727.66</v>
      </c>
      <c r="P31" s="4">
        <v>1100067.49</v>
      </c>
      <c r="Q31" s="4">
        <v>673.24</v>
      </c>
      <c r="R31" s="4">
        <v>1820923.15</v>
      </c>
      <c r="S31" s="4">
        <v>1114.4000000000001</v>
      </c>
      <c r="T31" s="4">
        <v>16971177.960000001</v>
      </c>
      <c r="U31" s="4">
        <v>10386.290000000001</v>
      </c>
    </row>
    <row r="32" spans="2:21" ht="22.8" x14ac:dyDescent="0.3">
      <c r="B32" s="2" t="s">
        <v>71</v>
      </c>
      <c r="C32" s="2" t="s">
        <v>72</v>
      </c>
      <c r="D32" s="3">
        <v>36170</v>
      </c>
      <c r="E32" s="4">
        <v>254037810.16999999</v>
      </c>
      <c r="F32" s="4">
        <v>7023.44</v>
      </c>
      <c r="G32" s="4">
        <v>21314967.960000001</v>
      </c>
      <c r="H32" s="4">
        <v>589.29999999999995</v>
      </c>
      <c r="I32" s="4">
        <v>18306839.68</v>
      </c>
      <c r="K32" s="4">
        <v>506.13</v>
      </c>
      <c r="L32" s="4">
        <v>21676453.600000001</v>
      </c>
      <c r="M32" s="4">
        <v>599.29</v>
      </c>
      <c r="N32" s="4">
        <v>26684091.539999999</v>
      </c>
      <c r="O32" s="4">
        <v>737.74</v>
      </c>
      <c r="P32" s="4">
        <v>28464433.969999999</v>
      </c>
      <c r="Q32" s="4">
        <v>786.96</v>
      </c>
      <c r="R32" s="4">
        <v>39741693.530000001</v>
      </c>
      <c r="S32" s="4">
        <v>1098.75</v>
      </c>
      <c r="T32" s="4">
        <v>410226290.44999999</v>
      </c>
      <c r="U32" s="4">
        <v>11341.61</v>
      </c>
    </row>
    <row r="33" spans="2:21" x14ac:dyDescent="0.3">
      <c r="B33" s="2" t="s">
        <v>73</v>
      </c>
      <c r="C33" s="2" t="s">
        <v>74</v>
      </c>
      <c r="D33" s="3">
        <v>884</v>
      </c>
      <c r="E33" s="4">
        <v>4820771.99</v>
      </c>
      <c r="F33" s="4">
        <v>5453.36</v>
      </c>
      <c r="G33" s="4">
        <v>603983.65</v>
      </c>
      <c r="H33" s="4">
        <v>683.24</v>
      </c>
      <c r="I33" s="4">
        <v>315294.05</v>
      </c>
      <c r="K33" s="4">
        <v>356.67</v>
      </c>
      <c r="L33" s="4">
        <v>1111673.05</v>
      </c>
      <c r="M33" s="4">
        <v>1257.55</v>
      </c>
      <c r="N33" s="4">
        <v>983218.62</v>
      </c>
      <c r="O33" s="4">
        <v>1112.24</v>
      </c>
      <c r="P33" s="4">
        <v>499642.2</v>
      </c>
      <c r="Q33" s="4">
        <v>565.21</v>
      </c>
      <c r="R33" s="4">
        <v>953096.88</v>
      </c>
      <c r="S33" s="4">
        <v>1078.1600000000001</v>
      </c>
      <c r="T33" s="4">
        <v>9287680.4399999995</v>
      </c>
      <c r="U33" s="4">
        <v>10506.43</v>
      </c>
    </row>
    <row r="34" spans="2:21" x14ac:dyDescent="0.3">
      <c r="B34" s="2" t="s">
        <v>75</v>
      </c>
      <c r="C34" s="2" t="s">
        <v>76</v>
      </c>
      <c r="D34" s="3">
        <v>2633</v>
      </c>
      <c r="E34" s="4">
        <v>17812297.760000002</v>
      </c>
      <c r="F34" s="4">
        <v>6765.02</v>
      </c>
      <c r="G34" s="4">
        <v>1123390.08</v>
      </c>
      <c r="H34" s="4">
        <v>426.66</v>
      </c>
      <c r="I34" s="4">
        <v>2392454.06</v>
      </c>
      <c r="K34" s="4">
        <v>908.64</v>
      </c>
      <c r="L34" s="4">
        <v>1182329.51</v>
      </c>
      <c r="M34" s="4">
        <v>449.04</v>
      </c>
      <c r="N34" s="4">
        <v>1900186.71</v>
      </c>
      <c r="O34" s="4">
        <v>721.68</v>
      </c>
      <c r="P34" s="4">
        <v>1743571.03</v>
      </c>
      <c r="Q34" s="4">
        <v>662.2</v>
      </c>
      <c r="R34" s="4">
        <v>1978609.77</v>
      </c>
      <c r="S34" s="4">
        <v>751.47</v>
      </c>
      <c r="T34" s="4">
        <v>28132838.920000002</v>
      </c>
      <c r="U34" s="4">
        <v>10684.71</v>
      </c>
    </row>
    <row r="35" spans="2:21" x14ac:dyDescent="0.3">
      <c r="B35" s="2" t="s">
        <v>77</v>
      </c>
      <c r="C35" s="2" t="s">
        <v>78</v>
      </c>
      <c r="D35" s="3">
        <v>42903</v>
      </c>
      <c r="E35" s="4">
        <v>275585520.98000002</v>
      </c>
      <c r="F35" s="4">
        <v>6423.46</v>
      </c>
      <c r="G35" s="4">
        <v>20220928.760000002</v>
      </c>
      <c r="H35" s="4">
        <v>471.32</v>
      </c>
      <c r="I35" s="4">
        <v>20216192.579999998</v>
      </c>
      <c r="K35" s="4">
        <v>471.21</v>
      </c>
      <c r="L35" s="4">
        <v>11215272.77</v>
      </c>
      <c r="M35" s="4">
        <v>261.41000000000003</v>
      </c>
      <c r="N35" s="4">
        <v>25338378.329999998</v>
      </c>
      <c r="O35" s="4">
        <v>590.6</v>
      </c>
      <c r="P35" s="4">
        <v>24233103.539999999</v>
      </c>
      <c r="Q35" s="4">
        <v>564.83000000000004</v>
      </c>
      <c r="R35" s="4">
        <v>26735820.48</v>
      </c>
      <c r="S35" s="4">
        <v>623.16999999999996</v>
      </c>
      <c r="T35" s="4">
        <v>403545217.44</v>
      </c>
      <c r="U35" s="4">
        <v>9406</v>
      </c>
    </row>
    <row r="36" spans="2:21" x14ac:dyDescent="0.3">
      <c r="B36" s="2" t="s">
        <v>79</v>
      </c>
      <c r="C36" s="2" t="s">
        <v>80</v>
      </c>
      <c r="D36" s="3">
        <v>12899</v>
      </c>
      <c r="E36" s="4">
        <v>106257931.22</v>
      </c>
      <c r="F36" s="4">
        <v>8237.69</v>
      </c>
      <c r="G36" s="4">
        <v>6844420.4000000004</v>
      </c>
      <c r="H36" s="4">
        <v>530.62</v>
      </c>
      <c r="I36" s="4">
        <v>11350809.880000001</v>
      </c>
      <c r="K36" s="4">
        <v>879.98</v>
      </c>
      <c r="L36" s="4">
        <v>7172095.54</v>
      </c>
      <c r="M36" s="4">
        <v>556.02</v>
      </c>
      <c r="N36" s="4">
        <v>9119788.5899999999</v>
      </c>
      <c r="O36" s="4">
        <v>707.02</v>
      </c>
      <c r="P36" s="4">
        <v>10071227.91</v>
      </c>
      <c r="Q36" s="4">
        <v>780.78</v>
      </c>
      <c r="R36" s="4">
        <v>14829810.390000001</v>
      </c>
      <c r="S36" s="4">
        <v>1149.69</v>
      </c>
      <c r="T36" s="4">
        <v>165646083.93000001</v>
      </c>
      <c r="U36" s="4">
        <v>12841.8</v>
      </c>
    </row>
    <row r="37" spans="2:21" x14ac:dyDescent="0.3">
      <c r="B37" s="2" t="s">
        <v>81</v>
      </c>
      <c r="C37" s="2" t="s">
        <v>82</v>
      </c>
      <c r="D37" s="3">
        <v>184</v>
      </c>
      <c r="E37" s="4">
        <v>1753364.65</v>
      </c>
      <c r="F37" s="4">
        <v>9529.16</v>
      </c>
      <c r="G37" s="4">
        <v>120647.45</v>
      </c>
      <c r="H37" s="4">
        <v>655.69</v>
      </c>
      <c r="I37" s="4">
        <v>355725.63</v>
      </c>
      <c r="K37" s="4">
        <v>1933.29</v>
      </c>
      <c r="L37" s="4">
        <v>487035.61</v>
      </c>
      <c r="M37" s="4">
        <v>2646.93</v>
      </c>
      <c r="N37" s="4">
        <v>445815.85</v>
      </c>
      <c r="O37" s="4">
        <v>2422.91</v>
      </c>
      <c r="P37" s="4">
        <v>310754.62</v>
      </c>
      <c r="Q37" s="4">
        <v>1688.88</v>
      </c>
      <c r="R37" s="4">
        <v>216075.27</v>
      </c>
      <c r="S37" s="4">
        <v>1174.32</v>
      </c>
      <c r="T37" s="4">
        <v>3689419.08</v>
      </c>
      <c r="U37" s="4">
        <v>20051.18</v>
      </c>
    </row>
    <row r="38" spans="2:21" x14ac:dyDescent="0.3">
      <c r="B38" s="2" t="s">
        <v>83</v>
      </c>
      <c r="C38" s="2" t="s">
        <v>84</v>
      </c>
      <c r="D38" s="3">
        <v>55163</v>
      </c>
      <c r="E38" s="4">
        <v>293332691.89999998</v>
      </c>
      <c r="F38" s="4">
        <v>5317.56</v>
      </c>
      <c r="G38" s="4">
        <v>19432346.289999999</v>
      </c>
      <c r="H38" s="4">
        <v>352.27</v>
      </c>
      <c r="I38" s="4">
        <v>26922609.879999999</v>
      </c>
      <c r="K38" s="4">
        <v>488.06</v>
      </c>
      <c r="L38" s="4">
        <v>27030406.030000001</v>
      </c>
      <c r="M38" s="4">
        <v>490.01</v>
      </c>
      <c r="N38" s="4">
        <v>31327166.350000001</v>
      </c>
      <c r="O38" s="4">
        <v>567.9</v>
      </c>
      <c r="P38" s="4">
        <v>22923902.079999998</v>
      </c>
      <c r="Q38" s="4">
        <v>415.57</v>
      </c>
      <c r="R38" s="4">
        <v>38291462.920000002</v>
      </c>
      <c r="S38" s="4">
        <v>694.15</v>
      </c>
      <c r="T38" s="4">
        <v>459260585.44999999</v>
      </c>
      <c r="U38" s="4">
        <v>8325.52</v>
      </c>
    </row>
    <row r="39" spans="2:21" x14ac:dyDescent="0.3">
      <c r="B39" s="2" t="s">
        <v>85</v>
      </c>
      <c r="C39" s="2" t="s">
        <v>86</v>
      </c>
      <c r="D39" s="3">
        <v>1274</v>
      </c>
      <c r="E39" s="4">
        <v>8662726.6300000008</v>
      </c>
      <c r="F39" s="4">
        <v>6799.63</v>
      </c>
      <c r="G39" s="4">
        <v>871953.08</v>
      </c>
      <c r="H39" s="4">
        <v>684.42</v>
      </c>
      <c r="I39" s="4">
        <v>676531.74</v>
      </c>
      <c r="K39" s="4">
        <v>531.03</v>
      </c>
      <c r="L39" s="4">
        <v>814901.66</v>
      </c>
      <c r="M39" s="4">
        <v>639.64</v>
      </c>
      <c r="N39" s="4">
        <v>848009.03</v>
      </c>
      <c r="O39" s="4">
        <v>665.63</v>
      </c>
      <c r="P39" s="4">
        <v>777627.31</v>
      </c>
      <c r="Q39" s="4">
        <v>610.38</v>
      </c>
      <c r="R39" s="4">
        <v>1374045.56</v>
      </c>
      <c r="S39" s="4">
        <v>1078.53</v>
      </c>
      <c r="T39" s="4">
        <v>14025795.01</v>
      </c>
      <c r="U39" s="4">
        <v>11009.26</v>
      </c>
    </row>
    <row r="40" spans="2:21" x14ac:dyDescent="0.3">
      <c r="B40" s="2" t="s">
        <v>87</v>
      </c>
      <c r="C40" s="2" t="s">
        <v>88</v>
      </c>
      <c r="D40" s="3">
        <v>113523</v>
      </c>
      <c r="E40" s="4">
        <v>785066805.09000003</v>
      </c>
      <c r="F40" s="4">
        <v>6915.49</v>
      </c>
      <c r="G40" s="4">
        <v>35501919.890000001</v>
      </c>
      <c r="H40" s="4">
        <v>312.73</v>
      </c>
      <c r="I40" s="4">
        <v>55610325.450000003</v>
      </c>
      <c r="K40" s="4">
        <v>489.86</v>
      </c>
      <c r="L40" s="4">
        <v>43909626.520000003</v>
      </c>
      <c r="M40" s="4">
        <v>386.79</v>
      </c>
      <c r="N40" s="4">
        <v>72293710.890000001</v>
      </c>
      <c r="O40" s="4">
        <v>636.82000000000005</v>
      </c>
      <c r="P40" s="4">
        <v>56581570.229999997</v>
      </c>
      <c r="Q40" s="4">
        <v>498.42</v>
      </c>
      <c r="R40" s="4">
        <v>72814355.180000007</v>
      </c>
      <c r="S40" s="4">
        <v>641.41</v>
      </c>
      <c r="T40" s="4">
        <v>1121778313.25</v>
      </c>
      <c r="U40" s="4">
        <v>9881.52</v>
      </c>
    </row>
    <row r="41" spans="2:21" x14ac:dyDescent="0.3">
      <c r="B41" s="2" t="s">
        <v>89</v>
      </c>
      <c r="C41" s="2" t="s">
        <v>90</v>
      </c>
      <c r="D41" s="3">
        <v>7434</v>
      </c>
      <c r="E41" s="4">
        <v>45036534.57</v>
      </c>
      <c r="F41" s="4">
        <v>6058.18</v>
      </c>
      <c r="G41" s="4">
        <v>5338307.34</v>
      </c>
      <c r="H41" s="4">
        <v>718.09</v>
      </c>
      <c r="I41" s="4">
        <v>5248750.2300000004</v>
      </c>
      <c r="K41" s="4">
        <v>706.05</v>
      </c>
      <c r="L41" s="4">
        <v>2324339.83</v>
      </c>
      <c r="M41" s="4">
        <v>312.66000000000003</v>
      </c>
      <c r="N41" s="4">
        <v>3892298.78</v>
      </c>
      <c r="O41" s="4">
        <v>523.58000000000004</v>
      </c>
      <c r="P41" s="4">
        <v>4440425.22</v>
      </c>
      <c r="Q41" s="4">
        <v>597.30999999999995</v>
      </c>
      <c r="R41" s="4">
        <v>5066860.25</v>
      </c>
      <c r="S41" s="4">
        <v>681.58</v>
      </c>
      <c r="T41" s="4">
        <v>71347516.219999999</v>
      </c>
      <c r="U41" s="4">
        <v>9597.4500000000007</v>
      </c>
    </row>
    <row r="42" spans="2:21" x14ac:dyDescent="0.3">
      <c r="B42" s="2" t="s">
        <v>91</v>
      </c>
      <c r="C42" s="2" t="s">
        <v>92</v>
      </c>
      <c r="D42" s="3">
        <v>9297</v>
      </c>
      <c r="E42" s="4">
        <v>59406973.609999999</v>
      </c>
      <c r="F42" s="4">
        <v>6389.91</v>
      </c>
      <c r="G42" s="4">
        <v>6183497.3899999997</v>
      </c>
      <c r="H42" s="4">
        <v>665.11</v>
      </c>
      <c r="I42" s="4">
        <v>5160962.93</v>
      </c>
      <c r="K42" s="4">
        <v>555.12</v>
      </c>
      <c r="L42" s="4">
        <v>2539273.11</v>
      </c>
      <c r="M42" s="4">
        <v>273.13</v>
      </c>
      <c r="N42" s="4">
        <v>5353912.3600000003</v>
      </c>
      <c r="O42" s="4">
        <v>575.88</v>
      </c>
      <c r="P42" s="4">
        <v>4486273.68</v>
      </c>
      <c r="Q42" s="4">
        <v>482.55</v>
      </c>
      <c r="R42" s="4">
        <v>9722964.4399999995</v>
      </c>
      <c r="S42" s="4">
        <v>1045.82</v>
      </c>
      <c r="T42" s="4">
        <v>92853857.519999996</v>
      </c>
      <c r="U42" s="4">
        <v>9987.52</v>
      </c>
    </row>
    <row r="43" spans="2:21" x14ac:dyDescent="0.3">
      <c r="B43" s="2" t="s">
        <v>93</v>
      </c>
      <c r="C43" s="2" t="s">
        <v>94</v>
      </c>
      <c r="D43" s="3">
        <v>27440</v>
      </c>
      <c r="E43" s="4">
        <v>170517575.90000001</v>
      </c>
      <c r="F43" s="4">
        <v>6214.2</v>
      </c>
      <c r="G43" s="4">
        <v>6226606.29</v>
      </c>
      <c r="H43" s="4">
        <v>226.92</v>
      </c>
      <c r="I43" s="4">
        <v>14033789.689999999</v>
      </c>
      <c r="K43" s="4">
        <v>511.44</v>
      </c>
      <c r="L43" s="4">
        <v>4057072.39</v>
      </c>
      <c r="M43" s="4">
        <v>147.85</v>
      </c>
      <c r="N43" s="4">
        <v>16021996.939999999</v>
      </c>
      <c r="O43" s="4">
        <v>583.89</v>
      </c>
      <c r="P43" s="4">
        <v>12778344.369999999</v>
      </c>
      <c r="Q43" s="4">
        <v>465.68</v>
      </c>
      <c r="R43" s="4">
        <v>20317052.32</v>
      </c>
      <c r="S43" s="4">
        <v>740.42</v>
      </c>
      <c r="T43" s="4">
        <v>243952437.90000001</v>
      </c>
      <c r="U43" s="4">
        <v>8890.4</v>
      </c>
    </row>
    <row r="44" spans="2:21" x14ac:dyDescent="0.3">
      <c r="B44" s="2" t="s">
        <v>95</v>
      </c>
      <c r="C44" s="2" t="s">
        <v>96</v>
      </c>
      <c r="D44" s="3">
        <v>2998</v>
      </c>
      <c r="E44" s="4">
        <v>18807319.170000002</v>
      </c>
      <c r="F44" s="4">
        <v>6273.29</v>
      </c>
      <c r="G44" s="4">
        <v>1447134.99</v>
      </c>
      <c r="H44" s="4">
        <v>482.7</v>
      </c>
      <c r="I44" s="4">
        <v>938785.71</v>
      </c>
      <c r="K44" s="4">
        <v>313.14</v>
      </c>
      <c r="L44" s="4">
        <v>1450231.36</v>
      </c>
      <c r="M44" s="4">
        <v>483.73</v>
      </c>
      <c r="N44" s="4">
        <v>1719722.03</v>
      </c>
      <c r="O44" s="4">
        <v>573.62</v>
      </c>
      <c r="P44" s="4">
        <v>1855185.51</v>
      </c>
      <c r="Q44" s="4">
        <v>618.80999999999995</v>
      </c>
      <c r="R44" s="4">
        <v>2768199.98</v>
      </c>
      <c r="S44" s="4">
        <v>923.35</v>
      </c>
      <c r="T44" s="4">
        <v>28986578.75</v>
      </c>
      <c r="U44" s="4">
        <v>9668.64</v>
      </c>
    </row>
    <row r="45" spans="2:21" x14ac:dyDescent="0.3">
      <c r="B45" s="2" t="s">
        <v>97</v>
      </c>
      <c r="C45" s="2" t="s">
        <v>98</v>
      </c>
      <c r="D45" s="3">
        <v>22387</v>
      </c>
      <c r="E45" s="4">
        <v>143976379.06</v>
      </c>
      <c r="F45" s="4">
        <v>6431.25</v>
      </c>
      <c r="G45" s="4">
        <v>8870892.4900000002</v>
      </c>
      <c r="H45" s="4">
        <v>396.25</v>
      </c>
      <c r="I45" s="4">
        <v>7687618.5099999998</v>
      </c>
      <c r="K45" s="4">
        <v>343.4</v>
      </c>
      <c r="L45" s="4">
        <v>5223125.79</v>
      </c>
      <c r="M45" s="4">
        <v>233.31</v>
      </c>
      <c r="N45" s="4">
        <v>16926637.390000001</v>
      </c>
      <c r="O45" s="4">
        <v>756.09</v>
      </c>
      <c r="P45" s="4">
        <v>12480210.949999999</v>
      </c>
      <c r="Q45" s="4">
        <v>557.48</v>
      </c>
      <c r="R45" s="4">
        <v>16829071.219999999</v>
      </c>
      <c r="S45" s="4">
        <v>751.73</v>
      </c>
      <c r="T45" s="4">
        <v>211993935.41</v>
      </c>
      <c r="U45" s="4">
        <v>9469.51</v>
      </c>
    </row>
    <row r="46" spans="2:21" x14ac:dyDescent="0.3">
      <c r="B46" s="2" t="s">
        <v>99</v>
      </c>
      <c r="C46" s="2" t="s">
        <v>100</v>
      </c>
      <c r="D46" s="3">
        <v>1659</v>
      </c>
      <c r="E46" s="4">
        <v>10107809.439999999</v>
      </c>
      <c r="F46" s="4">
        <v>6092.71</v>
      </c>
      <c r="G46" s="4">
        <v>905601.78</v>
      </c>
      <c r="H46" s="4">
        <v>545.87</v>
      </c>
      <c r="I46" s="4">
        <v>747527.85</v>
      </c>
      <c r="K46" s="4">
        <v>450.59</v>
      </c>
      <c r="L46" s="4">
        <v>1011265.53</v>
      </c>
      <c r="M46" s="4">
        <v>609.55999999999995</v>
      </c>
      <c r="N46" s="4">
        <v>1248049.2</v>
      </c>
      <c r="O46" s="4">
        <v>752.29</v>
      </c>
      <c r="P46" s="4">
        <v>1110761.97</v>
      </c>
      <c r="Q46" s="4">
        <v>669.54</v>
      </c>
      <c r="R46" s="4">
        <v>1315568.02</v>
      </c>
      <c r="S46" s="4">
        <v>792.99</v>
      </c>
      <c r="T46" s="4">
        <v>16446583.789999999</v>
      </c>
      <c r="U46" s="4">
        <v>9913.5499999999993</v>
      </c>
    </row>
    <row r="47" spans="2:21" x14ac:dyDescent="0.3">
      <c r="B47" s="2" t="s">
        <v>101</v>
      </c>
      <c r="C47" s="2" t="s">
        <v>102</v>
      </c>
      <c r="D47" s="3">
        <v>3740</v>
      </c>
      <c r="E47" s="4">
        <v>24429094.25</v>
      </c>
      <c r="F47" s="4">
        <v>6531.84</v>
      </c>
      <c r="G47" s="4">
        <v>1965960.4</v>
      </c>
      <c r="H47" s="4">
        <v>525.66</v>
      </c>
      <c r="I47" s="4">
        <v>2823753.87</v>
      </c>
      <c r="K47" s="4">
        <v>755.01</v>
      </c>
      <c r="L47" s="4">
        <v>1846573.57</v>
      </c>
      <c r="M47" s="4">
        <v>493.74</v>
      </c>
      <c r="N47" s="4">
        <v>2529312.2599999998</v>
      </c>
      <c r="O47" s="4">
        <v>676.29</v>
      </c>
      <c r="P47" s="4">
        <v>2397661.89</v>
      </c>
      <c r="Q47" s="4">
        <v>641.09</v>
      </c>
      <c r="R47" s="4">
        <v>3804253.44</v>
      </c>
      <c r="S47" s="4">
        <v>1017.18</v>
      </c>
      <c r="T47" s="4">
        <v>39796609.68</v>
      </c>
      <c r="U47" s="4">
        <v>10640.81</v>
      </c>
    </row>
    <row r="48" spans="2:21" x14ac:dyDescent="0.3">
      <c r="B48" s="2" t="s">
        <v>103</v>
      </c>
      <c r="C48" s="2" t="s">
        <v>104</v>
      </c>
      <c r="D48" s="3">
        <v>2038</v>
      </c>
      <c r="E48" s="4">
        <v>13878255.35</v>
      </c>
      <c r="F48" s="4">
        <v>6809.74</v>
      </c>
      <c r="G48" s="4">
        <v>656341.72</v>
      </c>
      <c r="H48" s="4">
        <v>322.05</v>
      </c>
      <c r="I48" s="4">
        <v>1123245.6399999999</v>
      </c>
      <c r="K48" s="4">
        <v>551.15</v>
      </c>
      <c r="L48" s="4">
        <v>788574.55</v>
      </c>
      <c r="M48" s="4">
        <v>386.94</v>
      </c>
      <c r="N48" s="4">
        <v>1472204.91</v>
      </c>
      <c r="O48" s="4">
        <v>722.38</v>
      </c>
      <c r="P48" s="4">
        <v>1044893.17</v>
      </c>
      <c r="Q48" s="4">
        <v>512.71</v>
      </c>
      <c r="R48" s="4">
        <v>1513947.82</v>
      </c>
      <c r="S48" s="4">
        <v>742.86</v>
      </c>
      <c r="T48" s="4">
        <v>20477463.16</v>
      </c>
      <c r="U48" s="4">
        <v>10047.83</v>
      </c>
    </row>
    <row r="49" spans="2:21" x14ac:dyDescent="0.3">
      <c r="B49" s="2" t="s">
        <v>105</v>
      </c>
      <c r="C49" s="2" t="s">
        <v>106</v>
      </c>
      <c r="D49" s="3">
        <v>3500</v>
      </c>
      <c r="E49" s="4">
        <v>25978555.899999999</v>
      </c>
      <c r="F49" s="4">
        <v>7422.44</v>
      </c>
      <c r="G49" s="4">
        <v>1840425.94</v>
      </c>
      <c r="H49" s="4">
        <v>525.84</v>
      </c>
      <c r="I49" s="4">
        <v>4344153.8899999997</v>
      </c>
      <c r="K49" s="4">
        <v>1241.19</v>
      </c>
      <c r="L49" s="4">
        <v>1602667.79</v>
      </c>
      <c r="M49" s="4">
        <v>457.91</v>
      </c>
      <c r="N49" s="4">
        <v>2799351.94</v>
      </c>
      <c r="O49" s="4">
        <v>799.81</v>
      </c>
      <c r="P49" s="4">
        <v>2551703.71</v>
      </c>
      <c r="Q49" s="4">
        <v>729.06</v>
      </c>
      <c r="R49" s="4">
        <v>4135333.88</v>
      </c>
      <c r="S49" s="4">
        <v>1181.52</v>
      </c>
      <c r="T49" s="4">
        <v>43252193.049999997</v>
      </c>
      <c r="U49" s="4">
        <v>12357.77</v>
      </c>
    </row>
    <row r="50" spans="2:21" x14ac:dyDescent="0.3">
      <c r="B50" s="2" t="s">
        <v>107</v>
      </c>
      <c r="C50" s="2" t="s">
        <v>108</v>
      </c>
      <c r="D50" s="3">
        <v>4860</v>
      </c>
      <c r="E50" s="4">
        <v>30047826.25</v>
      </c>
      <c r="F50" s="4">
        <v>6182.68</v>
      </c>
      <c r="G50" s="4">
        <v>2107797.7000000002</v>
      </c>
      <c r="H50" s="4">
        <v>433.7</v>
      </c>
      <c r="I50" s="4">
        <v>2576630.27</v>
      </c>
      <c r="K50" s="4">
        <v>530.16999999999996</v>
      </c>
      <c r="L50" s="4">
        <v>1228355.3899999999</v>
      </c>
      <c r="M50" s="4">
        <v>252.75</v>
      </c>
      <c r="N50" s="4">
        <v>2974755.62</v>
      </c>
      <c r="O50" s="4">
        <v>612.09</v>
      </c>
      <c r="P50" s="4">
        <v>2522602.77</v>
      </c>
      <c r="Q50" s="4">
        <v>519.04999999999995</v>
      </c>
      <c r="R50" s="4">
        <v>4511135.54</v>
      </c>
      <c r="S50" s="4">
        <v>928.22</v>
      </c>
      <c r="T50" s="4">
        <v>45969103.539999999</v>
      </c>
      <c r="U50" s="4">
        <v>9458.66</v>
      </c>
    </row>
    <row r="51" spans="2:21" x14ac:dyDescent="0.3">
      <c r="B51" s="2" t="s">
        <v>109</v>
      </c>
      <c r="C51" s="2" t="s">
        <v>110</v>
      </c>
      <c r="D51" s="3">
        <v>99837</v>
      </c>
      <c r="E51" s="4">
        <v>711148141.50999999</v>
      </c>
      <c r="F51" s="4">
        <v>7123.09</v>
      </c>
      <c r="G51" s="4">
        <v>71265940.989999995</v>
      </c>
      <c r="H51" s="4">
        <v>713.82</v>
      </c>
      <c r="I51" s="4">
        <v>49524063.909999996</v>
      </c>
      <c r="K51" s="4">
        <v>496.05</v>
      </c>
      <c r="L51" s="4">
        <v>50900694.689999998</v>
      </c>
      <c r="M51" s="4">
        <v>509.84</v>
      </c>
      <c r="N51" s="4">
        <v>69846251.579999998</v>
      </c>
      <c r="O51" s="4">
        <v>699.6</v>
      </c>
      <c r="P51" s="4">
        <v>66540943.600000001</v>
      </c>
      <c r="Q51" s="4">
        <v>666.5</v>
      </c>
      <c r="R51" s="4">
        <v>111584752.5</v>
      </c>
      <c r="S51" s="4">
        <v>1117.67</v>
      </c>
      <c r="T51" s="4">
        <v>1130810788.78</v>
      </c>
      <c r="U51" s="4">
        <v>11326.57</v>
      </c>
    </row>
    <row r="52" spans="2:21" x14ac:dyDescent="0.3">
      <c r="B52" s="2" t="s">
        <v>111</v>
      </c>
      <c r="C52" s="2" t="s">
        <v>112</v>
      </c>
      <c r="D52" s="3">
        <v>2989</v>
      </c>
      <c r="E52" s="4">
        <v>19780311.489999998</v>
      </c>
      <c r="F52" s="4">
        <v>6617.7</v>
      </c>
      <c r="G52" s="4">
        <v>1845296.43</v>
      </c>
      <c r="H52" s="4">
        <v>617.36</v>
      </c>
      <c r="I52" s="4">
        <v>1773528.92</v>
      </c>
      <c r="K52" s="4">
        <v>593.35</v>
      </c>
      <c r="L52" s="4">
        <v>849428.24</v>
      </c>
      <c r="M52" s="4">
        <v>284.18</v>
      </c>
      <c r="N52" s="4">
        <v>1493589.61</v>
      </c>
      <c r="O52" s="4">
        <v>499.7</v>
      </c>
      <c r="P52" s="4">
        <v>1822678.31</v>
      </c>
      <c r="Q52" s="4">
        <v>609.79999999999995</v>
      </c>
      <c r="R52" s="4">
        <v>1916315.65</v>
      </c>
      <c r="S52" s="4">
        <v>641.12</v>
      </c>
      <c r="T52" s="4">
        <v>29481148.649999999</v>
      </c>
      <c r="U52" s="4">
        <v>9863.2099999999991</v>
      </c>
    </row>
    <row r="53" spans="2:21" x14ac:dyDescent="0.3">
      <c r="B53" s="2" t="s">
        <v>113</v>
      </c>
      <c r="C53" s="2" t="s">
        <v>114</v>
      </c>
      <c r="D53" s="3">
        <v>1185</v>
      </c>
      <c r="E53" s="4">
        <v>7869917.8600000003</v>
      </c>
      <c r="F53" s="4">
        <v>6641.28</v>
      </c>
      <c r="G53" s="4">
        <v>433038.52</v>
      </c>
      <c r="H53" s="4">
        <v>365.43</v>
      </c>
      <c r="I53" s="4">
        <v>852018.75</v>
      </c>
      <c r="K53" s="4">
        <v>719</v>
      </c>
      <c r="L53" s="4">
        <v>979615.12</v>
      </c>
      <c r="M53" s="4">
        <v>826.68</v>
      </c>
      <c r="N53" s="4">
        <v>996704.11</v>
      </c>
      <c r="O53" s="4">
        <v>841.1</v>
      </c>
      <c r="P53" s="4">
        <v>905366.48</v>
      </c>
      <c r="Q53" s="4">
        <v>764.02</v>
      </c>
      <c r="R53" s="4">
        <v>1195187.2</v>
      </c>
      <c r="S53" s="4">
        <v>1008.6</v>
      </c>
      <c r="T53" s="4">
        <v>13231848.039999999</v>
      </c>
      <c r="U53" s="4">
        <v>11166.11</v>
      </c>
    </row>
    <row r="54" spans="2:21" x14ac:dyDescent="0.3">
      <c r="B54" s="2" t="s">
        <v>115</v>
      </c>
      <c r="C54" s="2" t="s">
        <v>116</v>
      </c>
      <c r="D54" s="3">
        <v>13893</v>
      </c>
      <c r="E54" s="4">
        <v>87627334.010000005</v>
      </c>
      <c r="F54" s="4">
        <v>6307.3</v>
      </c>
      <c r="G54" s="4">
        <v>5773997.4299999997</v>
      </c>
      <c r="H54" s="4">
        <v>415.6</v>
      </c>
      <c r="I54" s="4">
        <v>14651042.880000001</v>
      </c>
      <c r="K54" s="4">
        <v>1054.56</v>
      </c>
      <c r="L54" s="4">
        <v>11336079.75</v>
      </c>
      <c r="M54" s="4">
        <v>815.96</v>
      </c>
      <c r="N54" s="4">
        <v>10322128.92</v>
      </c>
      <c r="O54" s="4">
        <v>742.97</v>
      </c>
      <c r="P54" s="4">
        <v>6408249.1500000004</v>
      </c>
      <c r="Q54" s="4">
        <v>461.26</v>
      </c>
      <c r="R54" s="4">
        <v>15777657.560000001</v>
      </c>
      <c r="S54" s="4">
        <v>1135.6600000000001</v>
      </c>
      <c r="T54" s="4">
        <v>151896489.69999999</v>
      </c>
      <c r="U54" s="4">
        <v>10933.31</v>
      </c>
    </row>
    <row r="55" spans="2:21" x14ac:dyDescent="0.3">
      <c r="B55" s="2" t="s">
        <v>117</v>
      </c>
      <c r="C55" s="2" t="s">
        <v>118</v>
      </c>
      <c r="D55" s="3">
        <v>26841</v>
      </c>
      <c r="E55" s="4">
        <v>173834814.31999999</v>
      </c>
      <c r="F55" s="4">
        <v>6476.47</v>
      </c>
      <c r="G55" s="4">
        <v>10031826.68</v>
      </c>
      <c r="H55" s="4">
        <v>373.75</v>
      </c>
      <c r="I55" s="4">
        <v>15115051.369999999</v>
      </c>
      <c r="K55" s="4">
        <v>563.13</v>
      </c>
      <c r="L55" s="4">
        <v>11198579.15</v>
      </c>
      <c r="M55" s="4">
        <v>417.22</v>
      </c>
      <c r="N55" s="4">
        <v>19775038.07</v>
      </c>
      <c r="O55" s="4">
        <v>736.75</v>
      </c>
      <c r="P55" s="4">
        <v>14788106.02</v>
      </c>
      <c r="Q55" s="4">
        <v>550.95000000000005</v>
      </c>
      <c r="R55" s="4">
        <v>17363636.84</v>
      </c>
      <c r="S55" s="4">
        <v>646.91</v>
      </c>
      <c r="T55" s="4">
        <v>262107052.44999999</v>
      </c>
      <c r="U55" s="4">
        <v>9765.18</v>
      </c>
    </row>
    <row r="56" spans="2:21" x14ac:dyDescent="0.3">
      <c r="B56" s="2" t="s">
        <v>119</v>
      </c>
      <c r="C56" s="2" t="s">
        <v>120</v>
      </c>
      <c r="D56" s="3">
        <v>1930</v>
      </c>
      <c r="E56" s="4">
        <v>14351777.74</v>
      </c>
      <c r="F56" s="4">
        <v>7436.15</v>
      </c>
      <c r="G56" s="4">
        <v>933673.38</v>
      </c>
      <c r="H56" s="4">
        <v>483.77</v>
      </c>
      <c r="I56" s="4">
        <v>1048810.3500000001</v>
      </c>
      <c r="K56" s="4">
        <v>543.42999999999995</v>
      </c>
      <c r="L56" s="4">
        <v>839266.98</v>
      </c>
      <c r="M56" s="4">
        <v>434.85</v>
      </c>
      <c r="N56" s="4">
        <v>1475689.16</v>
      </c>
      <c r="O56" s="4">
        <v>764.61</v>
      </c>
      <c r="P56" s="4">
        <v>922443.28</v>
      </c>
      <c r="Q56" s="4">
        <v>477.95</v>
      </c>
      <c r="R56" s="4">
        <v>2335503.2599999998</v>
      </c>
      <c r="S56" s="4">
        <v>1210.1099999999999</v>
      </c>
      <c r="T56" s="4">
        <v>21907164.149999999</v>
      </c>
      <c r="U56" s="4">
        <v>11350.87</v>
      </c>
    </row>
    <row r="57" spans="2:21" x14ac:dyDescent="0.3">
      <c r="B57" s="2" t="s">
        <v>121</v>
      </c>
      <c r="C57" s="2" t="s">
        <v>122</v>
      </c>
      <c r="D57" s="3">
        <v>838</v>
      </c>
      <c r="E57" s="4">
        <v>5499205.7300000004</v>
      </c>
      <c r="F57" s="4">
        <v>6562.3</v>
      </c>
      <c r="G57" s="4">
        <v>275576.5</v>
      </c>
      <c r="H57" s="4">
        <v>328.85</v>
      </c>
      <c r="I57" s="4">
        <v>268562.28000000003</v>
      </c>
      <c r="K57" s="4">
        <v>320.48</v>
      </c>
      <c r="L57" s="4">
        <v>596838.73</v>
      </c>
      <c r="M57" s="4">
        <v>712.22</v>
      </c>
      <c r="N57" s="4">
        <v>505187.61</v>
      </c>
      <c r="O57" s="4">
        <v>602.85</v>
      </c>
      <c r="P57" s="4">
        <v>595563.29</v>
      </c>
      <c r="Q57" s="4">
        <v>710.7</v>
      </c>
      <c r="R57" s="4">
        <v>727543.65</v>
      </c>
      <c r="S57" s="4">
        <v>868.19</v>
      </c>
      <c r="T57" s="4">
        <v>8468477.7899999991</v>
      </c>
      <c r="U57" s="4">
        <v>10105.59</v>
      </c>
    </row>
    <row r="58" spans="2:21" x14ac:dyDescent="0.3">
      <c r="B58" s="2" t="s">
        <v>123</v>
      </c>
      <c r="C58" s="2" t="s">
        <v>124</v>
      </c>
      <c r="D58" s="3">
        <v>12197</v>
      </c>
      <c r="E58" s="4">
        <v>78748560.099999994</v>
      </c>
      <c r="F58" s="4">
        <v>6456.39</v>
      </c>
      <c r="G58" s="4">
        <v>4857238.92</v>
      </c>
      <c r="H58" s="4">
        <v>398.23</v>
      </c>
      <c r="I58" s="4">
        <v>7568646.2000000002</v>
      </c>
      <c r="K58" s="4">
        <v>620.53</v>
      </c>
      <c r="L58" s="4">
        <v>3557137.33</v>
      </c>
      <c r="M58" s="4">
        <v>291.64</v>
      </c>
      <c r="N58" s="4">
        <v>7720808.3799999999</v>
      </c>
      <c r="O58" s="4">
        <v>633.01</v>
      </c>
      <c r="P58" s="4">
        <v>5967051.8099999996</v>
      </c>
      <c r="Q58" s="4">
        <v>489.22</v>
      </c>
      <c r="R58" s="4">
        <v>7824492.46</v>
      </c>
      <c r="S58" s="4">
        <v>641.51</v>
      </c>
      <c r="T58" s="4">
        <v>116243935.2</v>
      </c>
      <c r="U58" s="4">
        <v>9530.5300000000007</v>
      </c>
    </row>
    <row r="59" spans="2:21" x14ac:dyDescent="0.3">
      <c r="B59" s="2" t="s">
        <v>125</v>
      </c>
      <c r="C59" s="2" t="s">
        <v>126</v>
      </c>
      <c r="D59" s="3">
        <v>2896</v>
      </c>
      <c r="E59" s="4">
        <v>19198838.41</v>
      </c>
      <c r="F59" s="4">
        <v>6629.43</v>
      </c>
      <c r="G59" s="4">
        <v>1773182.27</v>
      </c>
      <c r="H59" s="4">
        <v>612.29</v>
      </c>
      <c r="I59" s="4">
        <v>2144973.7799999998</v>
      </c>
      <c r="K59" s="4">
        <v>740.67</v>
      </c>
      <c r="L59" s="4">
        <v>1422594.83</v>
      </c>
      <c r="M59" s="4">
        <v>491.23</v>
      </c>
      <c r="N59" s="4">
        <v>2468881.54</v>
      </c>
      <c r="O59" s="4">
        <v>852.51</v>
      </c>
      <c r="P59" s="4">
        <v>1984773.96</v>
      </c>
      <c r="Q59" s="4">
        <v>685.35</v>
      </c>
      <c r="R59" s="4">
        <v>2107849.63</v>
      </c>
      <c r="S59" s="4">
        <v>727.85</v>
      </c>
      <c r="T59" s="4">
        <v>31101094.420000002</v>
      </c>
      <c r="U59" s="4">
        <v>10739.33</v>
      </c>
    </row>
    <row r="60" spans="2:21" x14ac:dyDescent="0.3">
      <c r="B60" s="2" t="s">
        <v>127</v>
      </c>
      <c r="C60" s="2" t="s">
        <v>128</v>
      </c>
      <c r="D60" s="3">
        <v>4061</v>
      </c>
      <c r="E60" s="4">
        <v>25459513.02</v>
      </c>
      <c r="F60" s="4">
        <v>6269.27</v>
      </c>
      <c r="G60" s="4">
        <v>2259441.88</v>
      </c>
      <c r="H60" s="4">
        <v>556.38</v>
      </c>
      <c r="I60" s="4">
        <v>1656873.32</v>
      </c>
      <c r="K60" s="4">
        <v>408</v>
      </c>
      <c r="L60" s="4">
        <v>2136394.29</v>
      </c>
      <c r="M60" s="4">
        <v>526.08000000000004</v>
      </c>
      <c r="N60" s="4">
        <v>2632035.36</v>
      </c>
      <c r="O60" s="4">
        <v>648.12</v>
      </c>
      <c r="P60" s="4">
        <v>2282953.29</v>
      </c>
      <c r="Q60" s="4">
        <v>562.16999999999996</v>
      </c>
      <c r="R60" s="4">
        <v>2819674.1</v>
      </c>
      <c r="S60" s="4">
        <v>694.33</v>
      </c>
      <c r="T60" s="4">
        <v>39246885.259999998</v>
      </c>
      <c r="U60" s="4">
        <v>9664.35</v>
      </c>
    </row>
    <row r="61" spans="2:21" x14ac:dyDescent="0.3">
      <c r="B61" s="2" t="s">
        <v>129</v>
      </c>
      <c r="C61" s="2" t="s">
        <v>130</v>
      </c>
      <c r="D61" s="3">
        <v>1829</v>
      </c>
      <c r="E61" s="4">
        <v>9441489.7200000007</v>
      </c>
      <c r="F61" s="4">
        <v>5162.1000000000004</v>
      </c>
      <c r="G61" s="4">
        <v>1023525.59</v>
      </c>
      <c r="H61" s="4">
        <v>559.61</v>
      </c>
      <c r="I61" s="4">
        <v>1685824.63</v>
      </c>
      <c r="K61" s="4">
        <v>921.72</v>
      </c>
      <c r="L61" s="4">
        <v>1166450.99</v>
      </c>
      <c r="M61" s="4">
        <v>637.75</v>
      </c>
      <c r="N61" s="4">
        <v>1504301.46</v>
      </c>
      <c r="O61" s="4">
        <v>822.47</v>
      </c>
      <c r="P61" s="4">
        <v>1105899.6000000001</v>
      </c>
      <c r="Q61" s="4">
        <v>604.65</v>
      </c>
      <c r="R61" s="4">
        <v>1909507.07</v>
      </c>
      <c r="S61" s="4">
        <v>1044.02</v>
      </c>
      <c r="T61" s="4">
        <v>17836999.059999999</v>
      </c>
      <c r="U61" s="4">
        <v>9752.32</v>
      </c>
    </row>
    <row r="62" spans="2:21" x14ac:dyDescent="0.3">
      <c r="B62" s="2" t="s">
        <v>131</v>
      </c>
      <c r="C62" s="2" t="s">
        <v>132</v>
      </c>
      <c r="D62" s="3">
        <v>2953</v>
      </c>
      <c r="E62" s="4">
        <v>22600263.359999999</v>
      </c>
      <c r="F62" s="4">
        <v>7653.32</v>
      </c>
      <c r="G62" s="4">
        <v>1639099.76</v>
      </c>
      <c r="H62" s="4">
        <v>555.05999999999995</v>
      </c>
      <c r="I62" s="4">
        <v>2495340.16</v>
      </c>
      <c r="K62" s="4">
        <v>845.02</v>
      </c>
      <c r="L62" s="4">
        <v>1324833.3600000001</v>
      </c>
      <c r="M62" s="4">
        <v>448.64</v>
      </c>
      <c r="N62" s="4">
        <v>2417127.88</v>
      </c>
      <c r="O62" s="4">
        <v>818.53</v>
      </c>
      <c r="P62" s="4">
        <v>2422564.81</v>
      </c>
      <c r="Q62" s="4">
        <v>820.37</v>
      </c>
      <c r="R62" s="4">
        <v>2833945.85</v>
      </c>
      <c r="S62" s="4">
        <v>959.68</v>
      </c>
      <c r="T62" s="4">
        <v>35733175.18</v>
      </c>
      <c r="U62" s="4">
        <v>12100.62</v>
      </c>
    </row>
    <row r="63" spans="2:21" x14ac:dyDescent="0.3">
      <c r="B63" s="2" t="s">
        <v>133</v>
      </c>
      <c r="C63" s="2" t="s">
        <v>134</v>
      </c>
      <c r="D63" s="3">
        <v>20351</v>
      </c>
      <c r="E63" s="4">
        <v>144704451.88</v>
      </c>
      <c r="F63" s="4">
        <v>7110.43</v>
      </c>
      <c r="G63" s="4">
        <v>14223390.02</v>
      </c>
      <c r="H63" s="4">
        <v>698.9</v>
      </c>
      <c r="I63" s="4">
        <v>10492711.710000001</v>
      </c>
      <c r="K63" s="4">
        <v>515.59</v>
      </c>
      <c r="L63" s="4">
        <v>8529677.0999999996</v>
      </c>
      <c r="M63" s="4">
        <v>419.13</v>
      </c>
      <c r="N63" s="4">
        <v>13816214.68</v>
      </c>
      <c r="O63" s="4">
        <v>678.9</v>
      </c>
      <c r="P63" s="4">
        <v>8244228.79</v>
      </c>
      <c r="Q63" s="4">
        <v>405.1</v>
      </c>
      <c r="R63" s="4">
        <v>14841650.77</v>
      </c>
      <c r="S63" s="4">
        <v>729.28</v>
      </c>
      <c r="T63" s="4">
        <v>214852324.94999999</v>
      </c>
      <c r="U63" s="4">
        <v>10557.33</v>
      </c>
    </row>
    <row r="64" spans="2:21" x14ac:dyDescent="0.3">
      <c r="B64" s="2" t="s">
        <v>135</v>
      </c>
      <c r="C64" s="2" t="s">
        <v>136</v>
      </c>
      <c r="D64" s="3">
        <v>9324</v>
      </c>
      <c r="E64" s="4">
        <v>69990078.159999996</v>
      </c>
      <c r="F64" s="4">
        <v>7506.44</v>
      </c>
      <c r="G64" s="4">
        <v>3493305.12</v>
      </c>
      <c r="H64" s="4">
        <v>374.66</v>
      </c>
      <c r="I64" s="4">
        <v>4548728.8</v>
      </c>
      <c r="K64" s="4">
        <v>487.85</v>
      </c>
      <c r="L64" s="4">
        <v>4563521.6500000004</v>
      </c>
      <c r="M64" s="4">
        <v>489.44</v>
      </c>
      <c r="N64" s="4">
        <v>7309202.1299999999</v>
      </c>
      <c r="O64" s="4">
        <v>783.91</v>
      </c>
      <c r="P64" s="4">
        <v>5529326.0899999999</v>
      </c>
      <c r="Q64" s="4">
        <v>593.02</v>
      </c>
      <c r="R64" s="4">
        <v>9378973.1199999992</v>
      </c>
      <c r="S64" s="4">
        <v>1005.9</v>
      </c>
      <c r="T64" s="4">
        <v>104813135.06999999</v>
      </c>
      <c r="U64" s="4">
        <v>11241.22</v>
      </c>
    </row>
    <row r="65" spans="2:21" x14ac:dyDescent="0.3">
      <c r="B65" s="2" t="s">
        <v>137</v>
      </c>
      <c r="C65" s="2" t="s">
        <v>138</v>
      </c>
      <c r="D65" s="3">
        <v>49404</v>
      </c>
      <c r="E65" s="4">
        <v>329967620.68000001</v>
      </c>
      <c r="F65" s="4">
        <v>6678.97</v>
      </c>
      <c r="G65" s="4">
        <v>12656290.359999999</v>
      </c>
      <c r="H65" s="4">
        <v>256.18</v>
      </c>
      <c r="I65" s="4">
        <v>13920634.560000001</v>
      </c>
      <c r="K65" s="4">
        <v>281.77</v>
      </c>
      <c r="L65" s="4">
        <v>14224592.470000001</v>
      </c>
      <c r="M65" s="4">
        <v>287.92</v>
      </c>
      <c r="N65" s="4">
        <v>27003411.420000002</v>
      </c>
      <c r="O65" s="4">
        <v>546.58000000000004</v>
      </c>
      <c r="P65" s="4">
        <v>21704156.890000001</v>
      </c>
      <c r="Q65" s="4">
        <v>439.32</v>
      </c>
      <c r="R65" s="4">
        <v>35470617.789999999</v>
      </c>
      <c r="S65" s="4">
        <v>717.97</v>
      </c>
      <c r="T65" s="4">
        <v>454947324.17000002</v>
      </c>
      <c r="U65" s="4">
        <v>9208.7099999999991</v>
      </c>
    </row>
    <row r="66" spans="2:21" x14ac:dyDescent="0.3">
      <c r="B66" s="2" t="s">
        <v>139</v>
      </c>
      <c r="C66" s="2" t="s">
        <v>140</v>
      </c>
      <c r="D66" s="3">
        <v>3609</v>
      </c>
      <c r="E66" s="4">
        <v>26426654.870000001</v>
      </c>
      <c r="F66" s="4">
        <v>7322.43</v>
      </c>
      <c r="G66" s="4">
        <v>1688674.3</v>
      </c>
      <c r="H66" s="4">
        <v>467.91</v>
      </c>
      <c r="I66" s="4">
        <v>2898043.36</v>
      </c>
      <c r="K66" s="4">
        <v>803</v>
      </c>
      <c r="L66" s="4">
        <v>1229997.28</v>
      </c>
      <c r="M66" s="4">
        <v>340.81</v>
      </c>
      <c r="N66" s="4">
        <v>2279735.7400000002</v>
      </c>
      <c r="O66" s="4">
        <v>631.67999999999995</v>
      </c>
      <c r="P66" s="4">
        <v>3137449.25</v>
      </c>
      <c r="Q66" s="4">
        <v>869.34</v>
      </c>
      <c r="R66" s="4">
        <v>2420163.0299999998</v>
      </c>
      <c r="S66" s="4">
        <v>670.59</v>
      </c>
      <c r="T66" s="4">
        <v>40080717.829999998</v>
      </c>
      <c r="U66" s="4">
        <v>11105.76</v>
      </c>
    </row>
    <row r="67" spans="2:21" x14ac:dyDescent="0.3">
      <c r="B67" s="2" t="s">
        <v>141</v>
      </c>
      <c r="C67" s="2" t="s">
        <v>142</v>
      </c>
      <c r="D67" s="3">
        <v>94046</v>
      </c>
      <c r="E67" s="4">
        <v>652527511.42999995</v>
      </c>
      <c r="F67" s="4">
        <v>6938.39</v>
      </c>
      <c r="G67" s="4">
        <v>74099252.790000007</v>
      </c>
      <c r="H67" s="4">
        <v>787.9</v>
      </c>
      <c r="I67" s="4">
        <v>73778853.609999999</v>
      </c>
      <c r="K67" s="4">
        <v>784.5</v>
      </c>
      <c r="L67" s="4">
        <v>65793075.270000003</v>
      </c>
      <c r="M67" s="4">
        <v>699.58</v>
      </c>
      <c r="N67" s="4">
        <v>68136190.109999999</v>
      </c>
      <c r="O67" s="4">
        <v>724.5</v>
      </c>
      <c r="P67" s="4">
        <v>59926981.109999999</v>
      </c>
      <c r="Q67" s="4">
        <v>637.21</v>
      </c>
      <c r="R67" s="4">
        <v>90664333.430000007</v>
      </c>
      <c r="S67" s="4">
        <v>964.04</v>
      </c>
      <c r="T67" s="4">
        <v>1084926197.75</v>
      </c>
      <c r="U67" s="4">
        <v>11536.12</v>
      </c>
    </row>
    <row r="68" spans="2:21" x14ac:dyDescent="0.3">
      <c r="B68" s="2" t="s">
        <v>143</v>
      </c>
      <c r="C68" s="2" t="s">
        <v>144</v>
      </c>
      <c r="D68" s="3">
        <v>4188</v>
      </c>
      <c r="E68" s="4">
        <v>27935097.32</v>
      </c>
      <c r="F68" s="4">
        <v>6670.27</v>
      </c>
      <c r="G68" s="4">
        <v>1729668.16</v>
      </c>
      <c r="H68" s="4">
        <v>413.01</v>
      </c>
      <c r="I68" s="4">
        <v>2487208.86</v>
      </c>
      <c r="K68" s="4">
        <v>593.89</v>
      </c>
      <c r="L68" s="4">
        <v>1504760.99</v>
      </c>
      <c r="M68" s="4">
        <v>359.3</v>
      </c>
      <c r="N68" s="4">
        <v>2866897.44</v>
      </c>
      <c r="O68" s="4">
        <v>684.55</v>
      </c>
      <c r="P68" s="4">
        <v>2712498.16</v>
      </c>
      <c r="Q68" s="4">
        <v>647.67999999999995</v>
      </c>
      <c r="R68" s="4">
        <v>4034981.39</v>
      </c>
      <c r="S68" s="4">
        <v>963.46</v>
      </c>
      <c r="T68" s="4">
        <v>43271112.32</v>
      </c>
      <c r="U68" s="4">
        <v>10332.16</v>
      </c>
    </row>
    <row r="69" spans="2:21" x14ac:dyDescent="0.3">
      <c r="B69" s="2" t="s">
        <v>145</v>
      </c>
      <c r="C69" s="2" t="s">
        <v>146</v>
      </c>
      <c r="D69" s="3">
        <v>550</v>
      </c>
      <c r="E69" s="4">
        <v>3670639.4</v>
      </c>
      <c r="F69" s="4">
        <v>6673.89</v>
      </c>
      <c r="G69" s="4">
        <v>580475.04</v>
      </c>
      <c r="H69" s="4">
        <v>1055.4100000000001</v>
      </c>
      <c r="I69" s="4">
        <v>353676.59</v>
      </c>
      <c r="K69" s="4">
        <v>643.04999999999995</v>
      </c>
      <c r="L69" s="4">
        <v>559149.97</v>
      </c>
      <c r="M69" s="4">
        <v>1016.64</v>
      </c>
      <c r="N69" s="4">
        <v>328109.40000000002</v>
      </c>
      <c r="O69" s="4">
        <v>596.55999999999995</v>
      </c>
      <c r="P69" s="4">
        <v>484291.91</v>
      </c>
      <c r="Q69" s="4">
        <v>880.53</v>
      </c>
      <c r="R69" s="4">
        <v>581064.24</v>
      </c>
      <c r="S69" s="4">
        <v>1056.48</v>
      </c>
      <c r="T69" s="4">
        <v>6557406.5499999998</v>
      </c>
      <c r="U69" s="4">
        <v>11922.56</v>
      </c>
    </row>
    <row r="70" spans="2:21" x14ac:dyDescent="0.3">
      <c r="B70" s="2" t="s">
        <v>147</v>
      </c>
      <c r="C70" s="2" t="s">
        <v>148</v>
      </c>
      <c r="D70" s="3">
        <v>12979</v>
      </c>
      <c r="E70" s="4">
        <v>91878502.810000002</v>
      </c>
      <c r="F70" s="4">
        <v>7079.01</v>
      </c>
      <c r="G70" s="4">
        <v>4417318.8499999996</v>
      </c>
      <c r="H70" s="4">
        <v>340.34</v>
      </c>
      <c r="I70" s="4">
        <v>8738185.25</v>
      </c>
      <c r="K70" s="4">
        <v>673.26</v>
      </c>
      <c r="L70" s="4">
        <v>4677589.63</v>
      </c>
      <c r="M70" s="4">
        <v>360.4</v>
      </c>
      <c r="N70" s="4">
        <v>7267717.2800000003</v>
      </c>
      <c r="O70" s="4">
        <v>559.96</v>
      </c>
      <c r="P70" s="4">
        <v>5868911.4699999997</v>
      </c>
      <c r="Q70" s="4">
        <v>452.19</v>
      </c>
      <c r="R70" s="4">
        <v>12431691.84</v>
      </c>
      <c r="S70" s="4">
        <v>957.83</v>
      </c>
      <c r="T70" s="4">
        <v>135279917.13</v>
      </c>
      <c r="U70" s="4">
        <v>10422.99</v>
      </c>
    </row>
    <row r="71" spans="2:21" x14ac:dyDescent="0.3">
      <c r="B71" s="2" t="s">
        <v>149</v>
      </c>
      <c r="C71" s="2" t="s">
        <v>150</v>
      </c>
      <c r="D71" s="3">
        <v>6437</v>
      </c>
      <c r="E71" s="4">
        <v>40919831.579999998</v>
      </c>
      <c r="F71" s="4">
        <v>6356.97</v>
      </c>
      <c r="G71" s="4">
        <v>2433735.7799999998</v>
      </c>
      <c r="H71" s="4">
        <v>378.09</v>
      </c>
      <c r="I71" s="4">
        <v>4127575.78</v>
      </c>
      <c r="K71" s="4">
        <v>641.23</v>
      </c>
      <c r="L71" s="4">
        <v>2196348.04</v>
      </c>
      <c r="M71" s="4">
        <v>341.21</v>
      </c>
      <c r="N71" s="4">
        <v>4706042.4400000004</v>
      </c>
      <c r="O71" s="4">
        <v>731.09</v>
      </c>
      <c r="P71" s="4">
        <v>3483763.49</v>
      </c>
      <c r="Q71" s="4">
        <v>541.21</v>
      </c>
      <c r="R71" s="4">
        <v>5693371.3600000003</v>
      </c>
      <c r="S71" s="4">
        <v>884.48</v>
      </c>
      <c r="T71" s="4">
        <v>63560668.469999999</v>
      </c>
      <c r="U71" s="4">
        <v>9874.2800000000007</v>
      </c>
    </row>
    <row r="72" spans="2:21" x14ac:dyDescent="0.3">
      <c r="B72" s="2" t="s">
        <v>151</v>
      </c>
      <c r="C72" s="2" t="s">
        <v>152</v>
      </c>
      <c r="D72" s="3">
        <v>4529</v>
      </c>
      <c r="E72" s="4">
        <v>28404705.829999998</v>
      </c>
      <c r="F72" s="4">
        <v>6271.74</v>
      </c>
      <c r="G72" s="4">
        <v>1702143.31</v>
      </c>
      <c r="H72" s="4">
        <v>375.83</v>
      </c>
      <c r="I72" s="4">
        <v>2427338.98</v>
      </c>
      <c r="K72" s="4">
        <v>535.95000000000005</v>
      </c>
      <c r="L72" s="4">
        <v>1241195.52</v>
      </c>
      <c r="M72" s="4">
        <v>274.06</v>
      </c>
      <c r="N72" s="4">
        <v>2843194.11</v>
      </c>
      <c r="O72" s="4">
        <v>627.78</v>
      </c>
      <c r="P72" s="4">
        <v>1792770.41</v>
      </c>
      <c r="Q72" s="4">
        <v>395.84</v>
      </c>
      <c r="R72" s="4">
        <v>3284079.42</v>
      </c>
      <c r="S72" s="4">
        <v>725.12</v>
      </c>
      <c r="T72" s="4">
        <v>41695427.579999998</v>
      </c>
      <c r="U72" s="4">
        <v>9206.32</v>
      </c>
    </row>
    <row r="73" spans="2:21" x14ac:dyDescent="0.3">
      <c r="B73" s="2" t="s">
        <v>153</v>
      </c>
      <c r="C73" s="2" t="s">
        <v>154</v>
      </c>
      <c r="D73" s="3">
        <v>2459</v>
      </c>
      <c r="E73" s="4">
        <v>21751652.640000001</v>
      </c>
      <c r="F73" s="4">
        <v>8845.73</v>
      </c>
      <c r="G73" s="4">
        <v>1002845.63</v>
      </c>
      <c r="H73" s="4">
        <v>407.83</v>
      </c>
      <c r="I73" s="4">
        <v>2495516.08</v>
      </c>
      <c r="K73" s="4">
        <v>1014.85</v>
      </c>
      <c r="L73" s="4">
        <v>1857820.84</v>
      </c>
      <c r="M73" s="4">
        <v>755.52</v>
      </c>
      <c r="N73" s="4">
        <v>2324234.44</v>
      </c>
      <c r="O73" s="4">
        <v>945.19</v>
      </c>
      <c r="P73" s="4">
        <v>1795499.94</v>
      </c>
      <c r="Q73" s="4">
        <v>730.17</v>
      </c>
      <c r="R73" s="4">
        <v>2870516.07</v>
      </c>
      <c r="S73" s="4">
        <v>1167.3499999999999</v>
      </c>
      <c r="T73" s="4">
        <v>34098085.640000001</v>
      </c>
      <c r="U73" s="4">
        <v>13866.64</v>
      </c>
    </row>
    <row r="74" spans="2:21" x14ac:dyDescent="0.3">
      <c r="B74" s="2" t="s">
        <v>155</v>
      </c>
      <c r="C74" s="2" t="s">
        <v>156</v>
      </c>
      <c r="D74" s="3">
        <v>185414</v>
      </c>
      <c r="E74" s="4">
        <v>1162893635.5899999</v>
      </c>
      <c r="F74" s="4">
        <v>6271.88</v>
      </c>
      <c r="G74" s="4">
        <v>59023947.149999999</v>
      </c>
      <c r="H74" s="4">
        <v>318.33999999999997</v>
      </c>
      <c r="I74" s="4">
        <v>69075406.310000002</v>
      </c>
      <c r="K74" s="4">
        <v>372.55</v>
      </c>
      <c r="L74" s="4">
        <v>99857554.290000007</v>
      </c>
      <c r="M74" s="4">
        <v>538.57000000000005</v>
      </c>
      <c r="N74" s="4">
        <v>145616311.50999999</v>
      </c>
      <c r="O74" s="4">
        <v>785.36</v>
      </c>
      <c r="P74" s="4">
        <v>113589137.7</v>
      </c>
      <c r="Q74" s="4">
        <v>612.62</v>
      </c>
      <c r="R74" s="4">
        <v>123163984.65000001</v>
      </c>
      <c r="S74" s="4">
        <v>664.26</v>
      </c>
      <c r="T74" s="4">
        <v>1773219977.2</v>
      </c>
      <c r="U74" s="4">
        <v>9563.58</v>
      </c>
    </row>
    <row r="75" spans="2:21" x14ac:dyDescent="0.3">
      <c r="B75" s="2" t="s">
        <v>157</v>
      </c>
      <c r="C75" s="2" t="s">
        <v>158</v>
      </c>
      <c r="D75" s="3">
        <v>6917</v>
      </c>
      <c r="E75" s="4">
        <v>48780722.969999999</v>
      </c>
      <c r="F75" s="4">
        <v>7052.29</v>
      </c>
      <c r="G75" s="4">
        <v>2310182.71</v>
      </c>
      <c r="H75" s="4">
        <v>333.99</v>
      </c>
      <c r="I75" s="4">
        <v>4313477.8499999996</v>
      </c>
      <c r="K75" s="4">
        <v>623.61</v>
      </c>
      <c r="L75" s="4">
        <v>2197189.83</v>
      </c>
      <c r="M75" s="4">
        <v>317.64999999999998</v>
      </c>
      <c r="N75" s="4">
        <v>4803373.1399999997</v>
      </c>
      <c r="O75" s="4">
        <v>694.43</v>
      </c>
      <c r="P75" s="4">
        <v>4317301.41</v>
      </c>
      <c r="Q75" s="4">
        <v>624.16</v>
      </c>
      <c r="R75" s="4">
        <v>8445771.5999999996</v>
      </c>
      <c r="S75" s="4">
        <v>1221.02</v>
      </c>
      <c r="T75" s="4">
        <v>75168019.510000005</v>
      </c>
      <c r="U75" s="4">
        <v>10867.15</v>
      </c>
    </row>
    <row r="76" spans="2:21" x14ac:dyDescent="0.3">
      <c r="B76" s="2" t="s">
        <v>159</v>
      </c>
      <c r="C76" s="2" t="s">
        <v>160</v>
      </c>
      <c r="D76" s="3">
        <v>27929</v>
      </c>
      <c r="E76" s="4">
        <v>177756734.12</v>
      </c>
      <c r="F76" s="4">
        <v>6364.59</v>
      </c>
      <c r="G76" s="4">
        <v>12906010.359999999</v>
      </c>
      <c r="H76" s="4">
        <v>462.1</v>
      </c>
      <c r="I76" s="4">
        <v>15299475.699999999</v>
      </c>
      <c r="K76" s="4">
        <v>547.79999999999995</v>
      </c>
      <c r="L76" s="4">
        <v>10298441.49</v>
      </c>
      <c r="M76" s="4">
        <v>368.74</v>
      </c>
      <c r="N76" s="4">
        <v>16830354.059999999</v>
      </c>
      <c r="O76" s="4">
        <v>602.61</v>
      </c>
      <c r="P76" s="4">
        <v>16221218.15</v>
      </c>
      <c r="Q76" s="4">
        <v>580.79999999999995</v>
      </c>
      <c r="R76" s="4">
        <v>16755016.15</v>
      </c>
      <c r="S76" s="4">
        <v>599.91</v>
      </c>
      <c r="T76" s="4">
        <v>266067250.03</v>
      </c>
      <c r="U76" s="4">
        <v>9526.5499999999993</v>
      </c>
    </row>
    <row r="77" spans="2:21" x14ac:dyDescent="0.3">
      <c r="B77" s="2" t="s">
        <v>161</v>
      </c>
      <c r="C77" s="2" t="s">
        <v>162</v>
      </c>
      <c r="D77" s="3">
        <v>791</v>
      </c>
      <c r="E77" s="4">
        <v>5329092.8499999996</v>
      </c>
      <c r="F77" s="4">
        <v>6737.16</v>
      </c>
      <c r="G77" s="4">
        <v>417060.62</v>
      </c>
      <c r="H77" s="4">
        <v>527.26</v>
      </c>
      <c r="I77" s="4">
        <v>905861.66</v>
      </c>
      <c r="K77" s="4">
        <v>1145.21</v>
      </c>
      <c r="L77" s="4">
        <v>1241691.3600000001</v>
      </c>
      <c r="M77" s="4">
        <v>1569.77</v>
      </c>
      <c r="N77" s="4">
        <v>862754.79</v>
      </c>
      <c r="O77" s="4">
        <v>1090.71</v>
      </c>
      <c r="P77" s="4">
        <v>790614.42</v>
      </c>
      <c r="Q77" s="4">
        <v>999.51</v>
      </c>
      <c r="R77" s="4">
        <v>1723174.42</v>
      </c>
      <c r="S77" s="4">
        <v>2178.48</v>
      </c>
      <c r="T77" s="4">
        <v>11270250.119999999</v>
      </c>
      <c r="U77" s="4">
        <v>14248.1</v>
      </c>
    </row>
    <row r="78" spans="2:21" x14ac:dyDescent="0.3">
      <c r="B78" s="2" t="s">
        <v>163</v>
      </c>
      <c r="C78" s="2" t="s">
        <v>164</v>
      </c>
      <c r="D78" s="3">
        <v>3177</v>
      </c>
      <c r="E78" s="4">
        <v>23364021.530000001</v>
      </c>
      <c r="F78" s="4">
        <v>7354.11</v>
      </c>
      <c r="G78" s="4">
        <v>1268419.3</v>
      </c>
      <c r="H78" s="4">
        <v>399.25</v>
      </c>
      <c r="I78" s="4">
        <v>2455672.98</v>
      </c>
      <c r="K78" s="4">
        <v>772.95</v>
      </c>
      <c r="L78" s="4">
        <v>1319410.8700000001</v>
      </c>
      <c r="M78" s="4">
        <v>415.3</v>
      </c>
      <c r="N78" s="4">
        <v>2288572.3199999998</v>
      </c>
      <c r="O78" s="4">
        <v>720.36</v>
      </c>
      <c r="P78" s="4">
        <v>1964075.23</v>
      </c>
      <c r="Q78" s="4">
        <v>618.22</v>
      </c>
      <c r="R78" s="4">
        <v>2631715.63</v>
      </c>
      <c r="S78" s="4">
        <v>828.37</v>
      </c>
      <c r="T78" s="4">
        <v>35291887.859999999</v>
      </c>
      <c r="U78" s="4">
        <v>11108.56</v>
      </c>
    </row>
    <row r="79" spans="2:21" x14ac:dyDescent="0.3">
      <c r="B79" s="2" t="s">
        <v>165</v>
      </c>
      <c r="C79" s="2" t="s">
        <v>166</v>
      </c>
      <c r="D79" s="3">
        <v>5251</v>
      </c>
      <c r="E79" s="4">
        <v>33640931.789999999</v>
      </c>
      <c r="F79" s="4">
        <v>6406.58</v>
      </c>
      <c r="G79" s="4">
        <v>2776128.38</v>
      </c>
      <c r="H79" s="4">
        <v>528.69000000000005</v>
      </c>
      <c r="I79" s="4">
        <v>1942697.24</v>
      </c>
      <c r="K79" s="4">
        <v>369.97</v>
      </c>
      <c r="L79" s="4">
        <v>2448326.4500000002</v>
      </c>
      <c r="M79" s="4">
        <v>466.26</v>
      </c>
      <c r="N79" s="4">
        <v>3676371.14</v>
      </c>
      <c r="O79" s="4">
        <v>700.13</v>
      </c>
      <c r="P79" s="4">
        <v>4462238.07</v>
      </c>
      <c r="Q79" s="4">
        <v>849.79</v>
      </c>
      <c r="R79" s="4">
        <v>3972508.28</v>
      </c>
      <c r="S79" s="4">
        <v>756.52</v>
      </c>
      <c r="T79" s="4">
        <v>52919201.350000001</v>
      </c>
      <c r="U79" s="4">
        <v>10077.94</v>
      </c>
    </row>
    <row r="80" spans="2:21" x14ac:dyDescent="0.3">
      <c r="B80" s="2" t="s">
        <v>167</v>
      </c>
      <c r="C80" s="2" t="s">
        <v>168</v>
      </c>
      <c r="D80" s="3">
        <v>3459</v>
      </c>
      <c r="E80" s="4">
        <v>22288022.460000001</v>
      </c>
      <c r="F80" s="4">
        <v>6443.49</v>
      </c>
      <c r="G80" s="4">
        <v>1602838.59</v>
      </c>
      <c r="H80" s="4">
        <v>463.38</v>
      </c>
      <c r="I80" s="4">
        <v>1950789.35</v>
      </c>
      <c r="K80" s="4">
        <v>563.97</v>
      </c>
      <c r="L80" s="4">
        <v>1079359.3700000001</v>
      </c>
      <c r="M80" s="4">
        <v>312.04000000000002</v>
      </c>
      <c r="N80" s="4">
        <v>2262086.92</v>
      </c>
      <c r="O80" s="4">
        <v>653.97</v>
      </c>
      <c r="P80" s="4">
        <v>2282950.92</v>
      </c>
      <c r="Q80" s="4">
        <v>660</v>
      </c>
      <c r="R80" s="4">
        <v>3665697.68</v>
      </c>
      <c r="S80" s="4">
        <v>1059.76</v>
      </c>
      <c r="T80" s="4">
        <v>35131745.289999999</v>
      </c>
      <c r="U80" s="4">
        <v>10156.61</v>
      </c>
    </row>
    <row r="81" spans="2:21" x14ac:dyDescent="0.3">
      <c r="B81" s="2" t="s">
        <v>169</v>
      </c>
      <c r="C81" s="2" t="s">
        <v>170</v>
      </c>
      <c r="D81" s="3">
        <v>1989</v>
      </c>
      <c r="E81" s="4">
        <v>12538251.109999999</v>
      </c>
      <c r="F81" s="4">
        <v>6303.8</v>
      </c>
      <c r="G81" s="4">
        <v>638315.11</v>
      </c>
      <c r="H81" s="4">
        <v>320.92</v>
      </c>
      <c r="I81" s="4">
        <v>1295343.78</v>
      </c>
      <c r="K81" s="4">
        <v>651.25</v>
      </c>
      <c r="L81" s="4">
        <v>1070655.6100000001</v>
      </c>
      <c r="M81" s="4">
        <v>538.29</v>
      </c>
      <c r="N81" s="4">
        <v>1629260.36</v>
      </c>
      <c r="O81" s="4">
        <v>819.14</v>
      </c>
      <c r="P81" s="4">
        <v>1120748.57</v>
      </c>
      <c r="Q81" s="4">
        <v>563.47</v>
      </c>
      <c r="R81" s="4">
        <v>2119678.75</v>
      </c>
      <c r="S81" s="4">
        <v>1065.7</v>
      </c>
      <c r="T81" s="4">
        <v>20412253.289999999</v>
      </c>
      <c r="U81" s="4">
        <v>10262.57</v>
      </c>
    </row>
    <row r="82" spans="2:21" x14ac:dyDescent="0.3">
      <c r="B82" s="2" t="s">
        <v>171</v>
      </c>
      <c r="C82" s="2" t="s">
        <v>172</v>
      </c>
      <c r="D82" s="3">
        <v>42810</v>
      </c>
      <c r="E82" s="4">
        <v>266411318.50999999</v>
      </c>
      <c r="F82" s="4">
        <v>6223.11</v>
      </c>
      <c r="G82" s="4">
        <v>18223392.699999999</v>
      </c>
      <c r="H82" s="4">
        <v>425.68</v>
      </c>
      <c r="I82" s="4">
        <v>21873461.07</v>
      </c>
      <c r="K82" s="4">
        <v>510.94</v>
      </c>
      <c r="L82" s="4">
        <v>10392776.73</v>
      </c>
      <c r="M82" s="4">
        <v>242.77</v>
      </c>
      <c r="N82" s="4">
        <v>28742000.370000001</v>
      </c>
      <c r="O82" s="4">
        <v>671.39</v>
      </c>
      <c r="P82" s="4">
        <v>20496292.48</v>
      </c>
      <c r="Q82" s="4">
        <v>478.77</v>
      </c>
      <c r="R82" s="4">
        <v>33340199.239999998</v>
      </c>
      <c r="S82" s="4">
        <v>778.79</v>
      </c>
      <c r="T82" s="4">
        <v>399479441.10000002</v>
      </c>
      <c r="U82" s="4">
        <v>9331.4500000000007</v>
      </c>
    </row>
    <row r="83" spans="2:21" x14ac:dyDescent="0.3">
      <c r="B83" s="2" t="s">
        <v>173</v>
      </c>
      <c r="C83" s="2" t="s">
        <v>174</v>
      </c>
      <c r="D83" s="3">
        <v>29036</v>
      </c>
      <c r="E83" s="4">
        <v>189073613.81999999</v>
      </c>
      <c r="F83" s="4">
        <v>6511.7</v>
      </c>
      <c r="G83" s="4">
        <v>14718129.449999999</v>
      </c>
      <c r="H83" s="4">
        <v>506.89</v>
      </c>
      <c r="I83" s="4">
        <v>13081112.9</v>
      </c>
      <c r="K83" s="4">
        <v>450.51</v>
      </c>
      <c r="L83" s="4">
        <v>10312897.210000001</v>
      </c>
      <c r="M83" s="4">
        <v>355.18</v>
      </c>
      <c r="N83" s="4">
        <v>20689301.699999999</v>
      </c>
      <c r="O83" s="4">
        <v>712.54</v>
      </c>
      <c r="P83" s="4">
        <v>14359066.09</v>
      </c>
      <c r="Q83" s="4">
        <v>494.53</v>
      </c>
      <c r="R83" s="4">
        <v>23286015.440000001</v>
      </c>
      <c r="S83" s="4">
        <v>801.97</v>
      </c>
      <c r="T83" s="4">
        <v>285520136.61000001</v>
      </c>
      <c r="U83" s="4">
        <v>9833.32</v>
      </c>
    </row>
    <row r="84" spans="2:21" x14ac:dyDescent="0.3">
      <c r="B84" s="2" t="s">
        <v>175</v>
      </c>
      <c r="C84" s="2" t="s">
        <v>176</v>
      </c>
      <c r="D84" s="3">
        <v>1632</v>
      </c>
      <c r="E84" s="4">
        <v>12361874.810000001</v>
      </c>
      <c r="F84" s="4">
        <v>7574.68</v>
      </c>
      <c r="G84" s="4">
        <v>598710.67000000004</v>
      </c>
      <c r="H84" s="4">
        <v>366.86</v>
      </c>
      <c r="I84" s="4">
        <v>931616.8</v>
      </c>
      <c r="K84" s="4">
        <v>570.84</v>
      </c>
      <c r="L84" s="4">
        <v>989674.13</v>
      </c>
      <c r="M84" s="4">
        <v>606.41999999999996</v>
      </c>
      <c r="N84" s="4">
        <v>964922.59</v>
      </c>
      <c r="O84" s="4">
        <v>591.25</v>
      </c>
      <c r="P84" s="4">
        <v>947485.84</v>
      </c>
      <c r="Q84" s="4">
        <v>580.57000000000005</v>
      </c>
      <c r="R84" s="4">
        <v>1514999.25</v>
      </c>
      <c r="S84" s="4">
        <v>928.31</v>
      </c>
      <c r="T84" s="4">
        <v>18309284.09</v>
      </c>
      <c r="U84" s="4">
        <v>11218.93</v>
      </c>
    </row>
    <row r="85" spans="2:21" x14ac:dyDescent="0.3">
      <c r="B85" s="2" t="s">
        <v>177</v>
      </c>
      <c r="C85" s="2" t="s">
        <v>178</v>
      </c>
      <c r="D85" s="3">
        <v>7727</v>
      </c>
      <c r="E85" s="4">
        <v>50470283.229999997</v>
      </c>
      <c r="F85" s="4">
        <v>6531.68</v>
      </c>
      <c r="G85" s="4">
        <v>2438660.86</v>
      </c>
      <c r="H85" s="4">
        <v>315.60000000000002</v>
      </c>
      <c r="I85" s="4">
        <v>4183129.81</v>
      </c>
      <c r="K85" s="4">
        <v>541.37</v>
      </c>
      <c r="L85" s="4">
        <v>4539698.88</v>
      </c>
      <c r="M85" s="4">
        <v>587.51</v>
      </c>
      <c r="N85" s="4">
        <v>4467980.5</v>
      </c>
      <c r="O85" s="4">
        <v>578.23</v>
      </c>
      <c r="P85" s="4">
        <v>6396420.4699999997</v>
      </c>
      <c r="Q85" s="4">
        <v>827.8</v>
      </c>
      <c r="R85" s="4">
        <v>6417040.4400000004</v>
      </c>
      <c r="S85" s="4">
        <v>830.47</v>
      </c>
      <c r="T85" s="4">
        <v>78913214.189999998</v>
      </c>
      <c r="U85" s="4">
        <v>10212.66</v>
      </c>
    </row>
    <row r="86" spans="2:21" x14ac:dyDescent="0.3">
      <c r="B86" s="2" t="s">
        <v>179</v>
      </c>
      <c r="C86" s="2" t="s">
        <v>180</v>
      </c>
      <c r="D86" s="3">
        <v>2283</v>
      </c>
      <c r="E86" s="4">
        <v>14298054.689999999</v>
      </c>
      <c r="F86" s="4">
        <v>6262.84</v>
      </c>
      <c r="G86" s="4">
        <v>1054669.55</v>
      </c>
      <c r="H86" s="4">
        <v>461.97</v>
      </c>
      <c r="I86" s="4">
        <v>1480845.57</v>
      </c>
      <c r="K86" s="4">
        <v>648.64</v>
      </c>
      <c r="L86" s="4">
        <v>1134100.8400000001</v>
      </c>
      <c r="M86" s="4">
        <v>496.76</v>
      </c>
      <c r="N86" s="4">
        <v>1498047.9</v>
      </c>
      <c r="O86" s="4">
        <v>656.18</v>
      </c>
      <c r="P86" s="4">
        <v>2217387.31</v>
      </c>
      <c r="Q86" s="4">
        <v>971.26</v>
      </c>
      <c r="R86" s="4">
        <v>1714151.26</v>
      </c>
      <c r="S86" s="4">
        <v>750.83</v>
      </c>
      <c r="T86" s="4">
        <v>23397257.120000001</v>
      </c>
      <c r="U86" s="4">
        <v>10248.48</v>
      </c>
    </row>
    <row r="87" spans="2:21" x14ac:dyDescent="0.3">
      <c r="B87" s="2" t="s">
        <v>181</v>
      </c>
      <c r="C87" s="2" t="s">
        <v>182</v>
      </c>
      <c r="D87" s="3">
        <v>2985</v>
      </c>
      <c r="E87" s="4">
        <v>17715797.489999998</v>
      </c>
      <c r="F87" s="4">
        <v>5934.94</v>
      </c>
      <c r="G87" s="4">
        <v>1404767.53</v>
      </c>
      <c r="H87" s="4">
        <v>470.61</v>
      </c>
      <c r="I87" s="4">
        <v>1781246.22</v>
      </c>
      <c r="K87" s="4">
        <v>596.73</v>
      </c>
      <c r="L87" s="4">
        <v>1223711.8600000001</v>
      </c>
      <c r="M87" s="4">
        <v>409.95</v>
      </c>
      <c r="N87" s="4">
        <v>1426913.38</v>
      </c>
      <c r="O87" s="4">
        <v>478.03</v>
      </c>
      <c r="P87" s="4">
        <v>1904143.22</v>
      </c>
      <c r="Q87" s="4">
        <v>637.9</v>
      </c>
      <c r="R87" s="4">
        <v>2366676.64</v>
      </c>
      <c r="S87" s="4">
        <v>792.86</v>
      </c>
      <c r="T87" s="4">
        <v>27823256.34</v>
      </c>
      <c r="U87" s="4">
        <v>9321.02</v>
      </c>
    </row>
    <row r="88" spans="2:21" x14ac:dyDescent="0.3">
      <c r="B88" s="2" t="s">
        <v>183</v>
      </c>
      <c r="C88" s="2" t="s">
        <v>184</v>
      </c>
      <c r="D88" s="3">
        <v>2367</v>
      </c>
      <c r="E88" s="4">
        <v>16052138.1</v>
      </c>
      <c r="F88" s="4">
        <v>6781.64</v>
      </c>
      <c r="G88" s="4">
        <v>817136.52</v>
      </c>
      <c r="H88" s="4">
        <v>345.22</v>
      </c>
      <c r="I88" s="4">
        <v>2124100.13</v>
      </c>
      <c r="K88" s="4">
        <v>897.38</v>
      </c>
      <c r="L88" s="4">
        <v>785917.68</v>
      </c>
      <c r="M88" s="4">
        <v>332.03</v>
      </c>
      <c r="N88" s="4">
        <v>1585525.93</v>
      </c>
      <c r="O88" s="4">
        <v>669.85</v>
      </c>
      <c r="P88" s="4">
        <v>1675334.81</v>
      </c>
      <c r="Q88" s="4">
        <v>707.79</v>
      </c>
      <c r="R88" s="4">
        <v>2376642.1800000002</v>
      </c>
      <c r="S88" s="4">
        <v>1004.07</v>
      </c>
      <c r="T88" s="4">
        <v>25416795.350000001</v>
      </c>
      <c r="U88" s="4">
        <v>10737.98</v>
      </c>
    </row>
    <row r="89" spans="2:21" x14ac:dyDescent="0.3">
      <c r="B89" s="2" t="s">
        <v>185</v>
      </c>
      <c r="C89" s="2" t="s">
        <v>186</v>
      </c>
      <c r="D89" s="3">
        <v>1101</v>
      </c>
      <c r="E89" s="4">
        <v>8617356.2300000004</v>
      </c>
      <c r="F89" s="4">
        <v>7826.84</v>
      </c>
      <c r="G89" s="4">
        <v>387930.07</v>
      </c>
      <c r="H89" s="4">
        <v>352.34</v>
      </c>
      <c r="I89" s="4">
        <v>930628.31</v>
      </c>
      <c r="K89" s="4">
        <v>845.26</v>
      </c>
      <c r="L89" s="4">
        <v>614408.38</v>
      </c>
      <c r="M89" s="4">
        <v>558.04999999999995</v>
      </c>
      <c r="N89" s="4">
        <v>964635.78</v>
      </c>
      <c r="O89" s="4">
        <v>876.15</v>
      </c>
      <c r="P89" s="4">
        <v>1075432.28</v>
      </c>
      <c r="Q89" s="4">
        <v>976.78</v>
      </c>
      <c r="R89" s="4">
        <v>971118.89</v>
      </c>
      <c r="S89" s="4">
        <v>882.03</v>
      </c>
      <c r="T89" s="4">
        <v>13561509.939999999</v>
      </c>
      <c r="U89" s="4">
        <v>12317.45</v>
      </c>
    </row>
    <row r="90" spans="2:21" x14ac:dyDescent="0.3">
      <c r="B90" s="2" t="s">
        <v>187</v>
      </c>
      <c r="C90" s="2" t="s">
        <v>188</v>
      </c>
      <c r="D90" s="3">
        <v>1085</v>
      </c>
      <c r="E90" s="4">
        <v>6885648.1100000003</v>
      </c>
      <c r="F90" s="4">
        <v>6346.22</v>
      </c>
      <c r="G90" s="4">
        <v>238544.91</v>
      </c>
      <c r="H90" s="4">
        <v>219.86</v>
      </c>
      <c r="I90" s="4">
        <v>991342.75</v>
      </c>
      <c r="K90" s="4">
        <v>913.68</v>
      </c>
      <c r="L90" s="4">
        <v>473535.64</v>
      </c>
      <c r="M90" s="4">
        <v>436.44</v>
      </c>
      <c r="N90" s="4">
        <v>897476.65</v>
      </c>
      <c r="O90" s="4">
        <v>827.17</v>
      </c>
      <c r="P90" s="4">
        <v>824040.23</v>
      </c>
      <c r="Q90" s="4">
        <v>759.48</v>
      </c>
      <c r="R90" s="4">
        <v>913412.15</v>
      </c>
      <c r="S90" s="4">
        <v>841.85</v>
      </c>
      <c r="T90" s="4">
        <v>11224000.439999999</v>
      </c>
      <c r="U90" s="4">
        <v>10344.700000000001</v>
      </c>
    </row>
    <row r="91" spans="2:21" x14ac:dyDescent="0.3">
      <c r="B91" s="2" t="s">
        <v>189</v>
      </c>
      <c r="C91" s="2" t="s">
        <v>190</v>
      </c>
      <c r="D91" s="3">
        <v>5059</v>
      </c>
      <c r="E91" s="4">
        <v>33270040.68</v>
      </c>
      <c r="F91" s="4">
        <v>6576.41</v>
      </c>
      <c r="G91" s="4">
        <v>1703174.17</v>
      </c>
      <c r="H91" s="4">
        <v>336.66</v>
      </c>
      <c r="I91" s="4">
        <v>2771577.13</v>
      </c>
      <c r="K91" s="4">
        <v>547.85</v>
      </c>
      <c r="L91" s="4">
        <v>1253305.25</v>
      </c>
      <c r="M91" s="4">
        <v>247.74</v>
      </c>
      <c r="N91" s="4">
        <v>3227769.55</v>
      </c>
      <c r="O91" s="4">
        <v>638.03</v>
      </c>
      <c r="P91" s="4">
        <v>3161345.97</v>
      </c>
      <c r="Q91" s="4">
        <v>624.9</v>
      </c>
      <c r="R91" s="4">
        <v>4350907.34</v>
      </c>
      <c r="S91" s="4">
        <v>860.03</v>
      </c>
      <c r="T91" s="4">
        <v>49738120.090000004</v>
      </c>
      <c r="U91" s="4">
        <v>9831.6200000000008</v>
      </c>
    </row>
    <row r="92" spans="2:21" x14ac:dyDescent="0.3">
      <c r="B92" s="2" t="s">
        <v>191</v>
      </c>
      <c r="C92" s="2" t="s">
        <v>192</v>
      </c>
      <c r="D92" s="3">
        <v>2544</v>
      </c>
      <c r="E92" s="4">
        <v>15883471.33</v>
      </c>
      <c r="F92" s="4">
        <v>6243.5</v>
      </c>
      <c r="G92" s="4">
        <v>1001494</v>
      </c>
      <c r="H92" s="4">
        <v>393.67</v>
      </c>
      <c r="I92" s="4">
        <v>1440131.86</v>
      </c>
      <c r="K92" s="4">
        <v>566.09</v>
      </c>
      <c r="L92" s="4">
        <v>1737317.81</v>
      </c>
      <c r="M92" s="4">
        <v>682.91</v>
      </c>
      <c r="N92" s="4">
        <v>1616449.02</v>
      </c>
      <c r="O92" s="4">
        <v>635.4</v>
      </c>
      <c r="P92" s="4">
        <v>1418697.47</v>
      </c>
      <c r="Q92" s="4">
        <v>557.66</v>
      </c>
      <c r="R92" s="4">
        <v>1835411.2</v>
      </c>
      <c r="S92" s="4">
        <v>721.47</v>
      </c>
      <c r="T92" s="4">
        <v>24932972.690000001</v>
      </c>
      <c r="U92" s="4">
        <v>9800.7000000000007</v>
      </c>
    </row>
    <row r="93" spans="2:21" x14ac:dyDescent="0.3">
      <c r="B93" s="2" t="s">
        <v>193</v>
      </c>
      <c r="C93" s="2" t="s">
        <v>194</v>
      </c>
      <c r="D93" s="3">
        <v>1649</v>
      </c>
      <c r="E93" s="4">
        <v>10766425.02</v>
      </c>
      <c r="F93" s="4">
        <v>6529.06</v>
      </c>
      <c r="G93" s="4">
        <v>1218837.96</v>
      </c>
      <c r="H93" s="4">
        <v>739.14</v>
      </c>
      <c r="I93" s="4">
        <v>995752.95</v>
      </c>
      <c r="K93" s="4">
        <v>603.85</v>
      </c>
      <c r="L93" s="4">
        <v>914698.53</v>
      </c>
      <c r="M93" s="4">
        <v>554.70000000000005</v>
      </c>
      <c r="N93" s="4">
        <v>1128063.81</v>
      </c>
      <c r="O93" s="4">
        <v>684.09</v>
      </c>
      <c r="P93" s="4">
        <v>866937.41</v>
      </c>
      <c r="Q93" s="4">
        <v>525.74</v>
      </c>
      <c r="R93" s="4">
        <v>1512418.38</v>
      </c>
      <c r="S93" s="4">
        <v>917.17</v>
      </c>
      <c r="T93" s="4">
        <v>17403134.059999999</v>
      </c>
      <c r="U93" s="4">
        <v>10553.75</v>
      </c>
    </row>
    <row r="94" spans="2:21" x14ac:dyDescent="0.3">
      <c r="B94" s="2" t="s">
        <v>195</v>
      </c>
      <c r="C94" s="2" t="s">
        <v>196</v>
      </c>
      <c r="D94" s="3">
        <v>6312</v>
      </c>
      <c r="E94" s="4">
        <v>41298753.380000003</v>
      </c>
      <c r="F94" s="4">
        <v>6542.9</v>
      </c>
      <c r="G94" s="4">
        <v>2982771.14</v>
      </c>
      <c r="H94" s="4">
        <v>472.56</v>
      </c>
      <c r="I94" s="4">
        <v>2259657.4700000002</v>
      </c>
      <c r="K94" s="4">
        <v>357.99</v>
      </c>
      <c r="L94" s="4">
        <v>2272980.2200000002</v>
      </c>
      <c r="M94" s="4">
        <v>360.1</v>
      </c>
      <c r="N94" s="4">
        <v>3615833.5</v>
      </c>
      <c r="O94" s="4">
        <v>572.85</v>
      </c>
      <c r="P94" s="4">
        <v>3511578.17</v>
      </c>
      <c r="Q94" s="4">
        <v>556.33000000000004</v>
      </c>
      <c r="R94" s="4">
        <v>3908609.23</v>
      </c>
      <c r="S94" s="4">
        <v>619.23</v>
      </c>
      <c r="T94" s="4">
        <v>59850183.109999999</v>
      </c>
      <c r="U94" s="4">
        <v>9481.9599999999991</v>
      </c>
    </row>
    <row r="95" spans="2:21" x14ac:dyDescent="0.3">
      <c r="B95" s="2" t="s">
        <v>197</v>
      </c>
      <c r="C95" s="2" t="s">
        <v>198</v>
      </c>
      <c r="D95" s="3">
        <v>6292</v>
      </c>
      <c r="E95" s="4">
        <v>36355290.579999998</v>
      </c>
      <c r="F95" s="4">
        <v>5778.02</v>
      </c>
      <c r="G95" s="4">
        <v>3163819.29</v>
      </c>
      <c r="H95" s="4">
        <v>502.83</v>
      </c>
      <c r="I95" s="4">
        <v>2787221.76</v>
      </c>
      <c r="K95" s="4">
        <v>442.98</v>
      </c>
      <c r="L95" s="4">
        <v>1267181.1499999999</v>
      </c>
      <c r="M95" s="4">
        <v>201.4</v>
      </c>
      <c r="N95" s="4">
        <v>3207303.5</v>
      </c>
      <c r="O95" s="4">
        <v>509.74</v>
      </c>
      <c r="P95" s="4">
        <v>3118405.64</v>
      </c>
      <c r="Q95" s="4">
        <v>495.61</v>
      </c>
      <c r="R95" s="4">
        <v>5566974.4000000004</v>
      </c>
      <c r="S95" s="4">
        <v>884.77</v>
      </c>
      <c r="T95" s="4">
        <v>55466196.32</v>
      </c>
      <c r="U95" s="4">
        <v>8815.35</v>
      </c>
    </row>
    <row r="96" spans="2:21" x14ac:dyDescent="0.3">
      <c r="B96" s="2" t="s">
        <v>199</v>
      </c>
      <c r="C96" s="2" t="s">
        <v>200</v>
      </c>
      <c r="D96" s="3">
        <v>9727</v>
      </c>
      <c r="E96" s="4">
        <v>65742593.299999997</v>
      </c>
      <c r="F96" s="4">
        <v>6758.77</v>
      </c>
      <c r="G96" s="4">
        <v>4171557.05</v>
      </c>
      <c r="H96" s="4">
        <v>428.86</v>
      </c>
      <c r="I96" s="4">
        <v>7647328.8499999996</v>
      </c>
      <c r="K96" s="4">
        <v>786.2</v>
      </c>
      <c r="L96" s="4">
        <v>3734586.25</v>
      </c>
      <c r="M96" s="4">
        <v>383.94</v>
      </c>
      <c r="N96" s="4">
        <v>6762061.7199999997</v>
      </c>
      <c r="O96" s="4">
        <v>695.18</v>
      </c>
      <c r="P96" s="4">
        <v>6388025.0899999999</v>
      </c>
      <c r="Q96" s="4">
        <v>656.73</v>
      </c>
      <c r="R96" s="4">
        <v>7881251.29</v>
      </c>
      <c r="S96" s="4">
        <v>810.24</v>
      </c>
      <c r="T96" s="4">
        <v>102327403.55</v>
      </c>
      <c r="U96" s="4">
        <v>10519.92</v>
      </c>
    </row>
    <row r="97" spans="2:21" x14ac:dyDescent="0.3">
      <c r="B97" s="2" t="s">
        <v>201</v>
      </c>
      <c r="C97" s="2" t="s">
        <v>202</v>
      </c>
      <c r="D97" s="3">
        <v>1076</v>
      </c>
      <c r="E97" s="4">
        <v>7895243.5</v>
      </c>
      <c r="F97" s="4">
        <v>7337.59</v>
      </c>
      <c r="G97" s="4">
        <v>374710.83</v>
      </c>
      <c r="H97" s="4">
        <v>348.24</v>
      </c>
      <c r="I97" s="4">
        <v>703005.18</v>
      </c>
      <c r="K97" s="4">
        <v>653.35</v>
      </c>
      <c r="L97" s="4">
        <v>507667.15</v>
      </c>
      <c r="M97" s="4">
        <v>471.81</v>
      </c>
      <c r="N97" s="4">
        <v>1019440.02</v>
      </c>
      <c r="O97" s="4">
        <v>947.43</v>
      </c>
      <c r="P97" s="4">
        <v>985207.11</v>
      </c>
      <c r="Q97" s="4">
        <v>915.62</v>
      </c>
      <c r="R97" s="4">
        <v>1179294.6299999999</v>
      </c>
      <c r="S97" s="4">
        <v>1096</v>
      </c>
      <c r="T97" s="4">
        <v>12664568.42</v>
      </c>
      <c r="U97" s="4">
        <v>11770.04</v>
      </c>
    </row>
    <row r="98" spans="2:21" x14ac:dyDescent="0.3">
      <c r="B98" s="2" t="s">
        <v>203</v>
      </c>
      <c r="C98" s="2" t="s">
        <v>204</v>
      </c>
      <c r="D98" s="3">
        <v>3637</v>
      </c>
      <c r="E98" s="4">
        <v>19912770.16</v>
      </c>
      <c r="F98" s="4">
        <v>5475.05</v>
      </c>
      <c r="G98" s="4">
        <v>1445566.35</v>
      </c>
      <c r="H98" s="4">
        <v>397.46</v>
      </c>
      <c r="I98" s="4">
        <v>2011522.16</v>
      </c>
      <c r="K98" s="4">
        <v>553.07000000000005</v>
      </c>
      <c r="L98" s="4">
        <v>1136539.73</v>
      </c>
      <c r="M98" s="4">
        <v>312.49</v>
      </c>
      <c r="N98" s="4">
        <v>1872186.68</v>
      </c>
      <c r="O98" s="4">
        <v>514.76</v>
      </c>
      <c r="P98" s="4">
        <v>2631728.7200000002</v>
      </c>
      <c r="Q98" s="4">
        <v>723.6</v>
      </c>
      <c r="R98" s="4">
        <v>2355927.83</v>
      </c>
      <c r="S98" s="4">
        <v>647.77</v>
      </c>
      <c r="T98" s="4">
        <v>31366241.629999999</v>
      </c>
      <c r="U98" s="4">
        <v>8624.2000000000007</v>
      </c>
    </row>
    <row r="99" spans="2:21" x14ac:dyDescent="0.3">
      <c r="B99" s="2" t="s">
        <v>205</v>
      </c>
      <c r="C99" s="2" t="s">
        <v>206</v>
      </c>
      <c r="D99" s="3">
        <v>10377</v>
      </c>
      <c r="E99" s="4">
        <v>62690731.219999999</v>
      </c>
      <c r="F99" s="4">
        <v>6041.32</v>
      </c>
      <c r="G99" s="4">
        <v>3824806.38</v>
      </c>
      <c r="H99" s="4">
        <v>368.58</v>
      </c>
      <c r="I99" s="4">
        <v>4660019.18</v>
      </c>
      <c r="K99" s="4">
        <v>449.07</v>
      </c>
      <c r="L99" s="4">
        <v>3972395.06</v>
      </c>
      <c r="M99" s="4">
        <v>382.81</v>
      </c>
      <c r="N99" s="4">
        <v>5170528.55</v>
      </c>
      <c r="O99" s="4">
        <v>498.27</v>
      </c>
      <c r="P99" s="4">
        <v>5721632.5899999999</v>
      </c>
      <c r="Q99" s="4">
        <v>551.38</v>
      </c>
      <c r="R99" s="4">
        <v>7951920.2800000003</v>
      </c>
      <c r="S99" s="4">
        <v>766.3</v>
      </c>
      <c r="T99" s="4">
        <v>93992033.260000005</v>
      </c>
      <c r="U99" s="4">
        <v>9057.73</v>
      </c>
    </row>
    <row r="100" spans="2:21" x14ac:dyDescent="0.3">
      <c r="B100" s="2" t="s">
        <v>207</v>
      </c>
      <c r="C100" s="2" t="s">
        <v>208</v>
      </c>
      <c r="D100" s="3">
        <v>3856</v>
      </c>
      <c r="E100" s="4">
        <v>25949802.82</v>
      </c>
      <c r="F100" s="4">
        <v>6729.72</v>
      </c>
      <c r="G100" s="4">
        <v>1273109.5900000001</v>
      </c>
      <c r="H100" s="4">
        <v>330.16</v>
      </c>
      <c r="I100" s="4">
        <v>2383176.88</v>
      </c>
      <c r="K100" s="4">
        <v>618.04</v>
      </c>
      <c r="L100" s="4">
        <v>1255406.95</v>
      </c>
      <c r="M100" s="4">
        <v>325.57</v>
      </c>
      <c r="N100" s="4">
        <v>2561064.42</v>
      </c>
      <c r="O100" s="4">
        <v>664.18</v>
      </c>
      <c r="P100" s="4">
        <v>3023973.83</v>
      </c>
      <c r="Q100" s="4">
        <v>784.23</v>
      </c>
      <c r="R100" s="4">
        <v>3220751.22</v>
      </c>
      <c r="S100" s="4">
        <v>835.26</v>
      </c>
      <c r="T100" s="4">
        <v>39667285.710000001</v>
      </c>
      <c r="U100" s="4">
        <v>10287.16</v>
      </c>
    </row>
    <row r="101" spans="2:21" x14ac:dyDescent="0.3">
      <c r="B101" s="2" t="s">
        <v>209</v>
      </c>
      <c r="C101" s="2" t="s">
        <v>210</v>
      </c>
      <c r="D101" s="3">
        <v>1229</v>
      </c>
      <c r="E101" s="4">
        <v>8027047.5999999996</v>
      </c>
      <c r="F101" s="4">
        <v>6531.37</v>
      </c>
      <c r="G101" s="4">
        <v>689325.76</v>
      </c>
      <c r="H101" s="4">
        <v>560.88</v>
      </c>
      <c r="I101" s="4">
        <v>1402766.67</v>
      </c>
      <c r="K101" s="4">
        <v>1141.3900000000001</v>
      </c>
      <c r="L101" s="4">
        <v>1548704.96</v>
      </c>
      <c r="M101" s="4">
        <v>1260.1300000000001</v>
      </c>
      <c r="N101" s="4">
        <v>1084721.78</v>
      </c>
      <c r="O101" s="4">
        <v>882.61</v>
      </c>
      <c r="P101" s="4">
        <v>724517.21</v>
      </c>
      <c r="Q101" s="4">
        <v>589.52</v>
      </c>
      <c r="R101" s="4">
        <v>1921655.27</v>
      </c>
      <c r="S101" s="4">
        <v>1563.59</v>
      </c>
      <c r="T101" s="4">
        <v>15398739.25</v>
      </c>
      <c r="U101" s="4">
        <v>12529.49</v>
      </c>
    </row>
    <row r="102" spans="2:21" x14ac:dyDescent="0.3">
      <c r="B102" s="2" t="s">
        <v>211</v>
      </c>
      <c r="C102" s="2" t="s">
        <v>212</v>
      </c>
      <c r="D102" s="3">
        <v>4894</v>
      </c>
      <c r="E102" s="4">
        <v>35144969.079999998</v>
      </c>
      <c r="F102" s="4">
        <v>7181.24</v>
      </c>
      <c r="G102" s="4">
        <v>3288019.49</v>
      </c>
      <c r="H102" s="4">
        <v>671.85</v>
      </c>
      <c r="I102" s="4">
        <v>2148050.31</v>
      </c>
      <c r="K102" s="4">
        <v>438.92</v>
      </c>
      <c r="L102" s="4">
        <v>2956501.41</v>
      </c>
      <c r="M102" s="4">
        <v>604.11</v>
      </c>
      <c r="N102" s="4">
        <v>3501568.59</v>
      </c>
      <c r="O102" s="4">
        <v>715.48</v>
      </c>
      <c r="P102" s="4">
        <v>2756795.86</v>
      </c>
      <c r="Q102" s="4">
        <v>563.29999999999995</v>
      </c>
      <c r="R102" s="4">
        <v>3601158.41</v>
      </c>
      <c r="S102" s="4">
        <v>735.83</v>
      </c>
      <c r="T102" s="4">
        <v>53397063.149999999</v>
      </c>
      <c r="U102" s="4">
        <v>10910.73</v>
      </c>
    </row>
    <row r="103" spans="2:21" x14ac:dyDescent="0.3">
      <c r="B103" s="2" t="s">
        <v>213</v>
      </c>
      <c r="C103" s="2" t="s">
        <v>214</v>
      </c>
      <c r="D103" s="3">
        <v>1299</v>
      </c>
      <c r="E103" s="4">
        <v>7927973.5</v>
      </c>
      <c r="F103" s="4">
        <v>6103.14</v>
      </c>
      <c r="G103" s="4">
        <v>441045.83</v>
      </c>
      <c r="H103" s="4">
        <v>339.53</v>
      </c>
      <c r="I103" s="4">
        <v>1139781.72</v>
      </c>
      <c r="K103" s="4">
        <v>877.43</v>
      </c>
      <c r="L103" s="4">
        <v>745576.09</v>
      </c>
      <c r="M103" s="4">
        <v>573.96</v>
      </c>
      <c r="N103" s="4">
        <v>874102.96</v>
      </c>
      <c r="O103" s="4">
        <v>672.9</v>
      </c>
      <c r="P103" s="4">
        <v>1217168.83</v>
      </c>
      <c r="Q103" s="4">
        <v>937</v>
      </c>
      <c r="R103" s="4">
        <v>1404372.71</v>
      </c>
      <c r="S103" s="4">
        <v>1081.1199999999999</v>
      </c>
      <c r="T103" s="4">
        <v>13750021.640000001</v>
      </c>
      <c r="U103" s="4">
        <v>10585.08</v>
      </c>
    </row>
    <row r="104" spans="2:21" x14ac:dyDescent="0.3">
      <c r="B104" s="2" t="s">
        <v>215</v>
      </c>
      <c r="C104" s="2" t="s">
        <v>216</v>
      </c>
      <c r="D104" s="3">
        <v>3676</v>
      </c>
      <c r="E104" s="4">
        <v>22654450.199999999</v>
      </c>
      <c r="F104" s="4">
        <v>6162.8</v>
      </c>
      <c r="G104" s="4">
        <v>1514025.19</v>
      </c>
      <c r="H104" s="4">
        <v>411.87</v>
      </c>
      <c r="I104" s="4">
        <v>2088149.52</v>
      </c>
      <c r="K104" s="4">
        <v>568.04999999999995</v>
      </c>
      <c r="L104" s="4">
        <v>1547230.59</v>
      </c>
      <c r="M104" s="4">
        <v>420.9</v>
      </c>
      <c r="N104" s="4">
        <v>2495402.56</v>
      </c>
      <c r="O104" s="4">
        <v>678.84</v>
      </c>
      <c r="P104" s="4">
        <v>2433638.2599999998</v>
      </c>
      <c r="Q104" s="4">
        <v>662.03</v>
      </c>
      <c r="R104" s="4">
        <v>3274852.28</v>
      </c>
      <c r="S104" s="4">
        <v>890.87</v>
      </c>
      <c r="T104" s="4">
        <v>36007748.600000001</v>
      </c>
      <c r="U104" s="4">
        <v>9795.36</v>
      </c>
    </row>
    <row r="105" spans="2:21" x14ac:dyDescent="0.3">
      <c r="B105" s="2" t="s">
        <v>217</v>
      </c>
      <c r="C105" s="2" t="s">
        <v>218</v>
      </c>
      <c r="D105" s="3">
        <v>1259</v>
      </c>
      <c r="E105" s="4">
        <v>7887497.0899999999</v>
      </c>
      <c r="F105" s="4">
        <v>6264.89</v>
      </c>
      <c r="G105" s="4">
        <v>629670.22</v>
      </c>
      <c r="H105" s="4">
        <v>500.14</v>
      </c>
      <c r="I105" s="4">
        <v>1463905.85</v>
      </c>
      <c r="K105" s="4">
        <v>1162.75</v>
      </c>
      <c r="L105" s="4">
        <v>806444.12</v>
      </c>
      <c r="M105" s="4">
        <v>640.54</v>
      </c>
      <c r="N105" s="4">
        <v>1004429.24</v>
      </c>
      <c r="O105" s="4">
        <v>797.8</v>
      </c>
      <c r="P105" s="4">
        <v>843920.95</v>
      </c>
      <c r="Q105" s="4">
        <v>670.31</v>
      </c>
      <c r="R105" s="4">
        <v>2116369.13</v>
      </c>
      <c r="S105" s="4">
        <v>1680.99</v>
      </c>
      <c r="T105" s="4">
        <v>14752236.6</v>
      </c>
      <c r="U105" s="4">
        <v>11717.42</v>
      </c>
    </row>
    <row r="106" spans="2:21" x14ac:dyDescent="0.3">
      <c r="B106" s="2" t="s">
        <v>219</v>
      </c>
      <c r="C106" s="2" t="s">
        <v>220</v>
      </c>
      <c r="D106" s="3">
        <v>2392</v>
      </c>
      <c r="E106" s="4">
        <v>15445726.18</v>
      </c>
      <c r="F106" s="4">
        <v>6457.24</v>
      </c>
      <c r="G106" s="4">
        <v>1751958.01</v>
      </c>
      <c r="H106" s="4">
        <v>732.42</v>
      </c>
      <c r="I106" s="4">
        <v>1595557.13</v>
      </c>
      <c r="K106" s="4">
        <v>667.04</v>
      </c>
      <c r="L106" s="4">
        <v>1869299.69</v>
      </c>
      <c r="M106" s="4">
        <v>781.48</v>
      </c>
      <c r="N106" s="4">
        <v>2290768.9700000002</v>
      </c>
      <c r="O106" s="4">
        <v>957.68</v>
      </c>
      <c r="P106" s="4">
        <v>2528818.41</v>
      </c>
      <c r="Q106" s="4">
        <v>1057.2</v>
      </c>
      <c r="R106" s="4">
        <v>2786781.47</v>
      </c>
      <c r="S106" s="4">
        <v>1165.04</v>
      </c>
      <c r="T106" s="4">
        <v>28268909.859999999</v>
      </c>
      <c r="U106" s="4">
        <v>11818.1</v>
      </c>
    </row>
    <row r="107" spans="2:21" x14ac:dyDescent="0.3">
      <c r="B107" s="2" t="s">
        <v>221</v>
      </c>
      <c r="C107" s="2" t="s">
        <v>222</v>
      </c>
      <c r="D107" s="3">
        <v>863</v>
      </c>
      <c r="E107" s="4">
        <v>5574484.0999999996</v>
      </c>
      <c r="F107" s="4">
        <v>6459.43</v>
      </c>
      <c r="G107" s="4">
        <v>303941.67</v>
      </c>
      <c r="H107" s="4">
        <v>352.19</v>
      </c>
      <c r="I107" s="4">
        <v>380768.19</v>
      </c>
      <c r="K107" s="4">
        <v>441.21</v>
      </c>
      <c r="L107" s="4">
        <v>805575.64</v>
      </c>
      <c r="M107" s="4">
        <v>933.46</v>
      </c>
      <c r="N107" s="4">
        <v>726968.99</v>
      </c>
      <c r="O107" s="4">
        <v>842.37</v>
      </c>
      <c r="P107" s="4">
        <v>811035.65</v>
      </c>
      <c r="Q107" s="4">
        <v>939.79</v>
      </c>
      <c r="R107" s="4">
        <v>957017.19</v>
      </c>
      <c r="S107" s="4">
        <v>1108.94</v>
      </c>
      <c r="T107" s="4">
        <v>9559791.4299999997</v>
      </c>
      <c r="U107" s="4">
        <v>11077.39</v>
      </c>
    </row>
    <row r="108" spans="2:21" x14ac:dyDescent="0.3">
      <c r="B108" s="2" t="s">
        <v>223</v>
      </c>
      <c r="C108" s="2" t="s">
        <v>224</v>
      </c>
      <c r="D108" s="3">
        <v>2184</v>
      </c>
      <c r="E108" s="4">
        <v>15334834.810000001</v>
      </c>
      <c r="F108" s="4">
        <v>7021.44</v>
      </c>
      <c r="G108" s="4">
        <v>1251288.1399999999</v>
      </c>
      <c r="H108" s="4">
        <v>572.92999999999995</v>
      </c>
      <c r="I108" s="4">
        <v>1608542.64</v>
      </c>
      <c r="K108" s="4">
        <v>736.51</v>
      </c>
      <c r="L108" s="4">
        <v>1179606.68</v>
      </c>
      <c r="M108" s="4">
        <v>540.11</v>
      </c>
      <c r="N108" s="4">
        <v>2107110.81</v>
      </c>
      <c r="O108" s="4">
        <v>964.79</v>
      </c>
      <c r="P108" s="4">
        <v>1413661.94</v>
      </c>
      <c r="Q108" s="4">
        <v>647.28</v>
      </c>
      <c r="R108" s="4">
        <v>2592498.56</v>
      </c>
      <c r="S108" s="4">
        <v>1187.04</v>
      </c>
      <c r="T108" s="4">
        <v>25487543.579999998</v>
      </c>
      <c r="U108" s="4">
        <v>11670.1</v>
      </c>
    </row>
    <row r="109" spans="2:21" x14ac:dyDescent="0.3">
      <c r="B109" s="2" t="s">
        <v>225</v>
      </c>
      <c r="C109" s="2" t="s">
        <v>226</v>
      </c>
      <c r="D109" s="3">
        <v>3861</v>
      </c>
      <c r="E109" s="4">
        <v>27555990.420000002</v>
      </c>
      <c r="F109" s="4">
        <v>7137.01</v>
      </c>
      <c r="G109" s="4">
        <v>1472633.64</v>
      </c>
      <c r="H109" s="4">
        <v>381.41</v>
      </c>
      <c r="I109" s="4">
        <v>2320941.5499999998</v>
      </c>
      <c r="K109" s="4">
        <v>601.12</v>
      </c>
      <c r="L109" s="4">
        <v>1868973.73</v>
      </c>
      <c r="M109" s="4">
        <v>484.06</v>
      </c>
      <c r="N109" s="4">
        <v>2386322.67</v>
      </c>
      <c r="O109" s="4">
        <v>618.05999999999995</v>
      </c>
      <c r="P109" s="4">
        <v>4352235.1100000003</v>
      </c>
      <c r="Q109" s="4">
        <v>1127.23</v>
      </c>
      <c r="R109" s="4">
        <v>4394131.6100000003</v>
      </c>
      <c r="S109" s="4">
        <v>1138.08</v>
      </c>
      <c r="T109" s="4">
        <v>44351228.729999997</v>
      </c>
      <c r="U109" s="4">
        <v>11486.97</v>
      </c>
    </row>
    <row r="110" spans="2:21" x14ac:dyDescent="0.3">
      <c r="B110" s="2" t="s">
        <v>227</v>
      </c>
      <c r="C110" s="2" t="s">
        <v>228</v>
      </c>
      <c r="D110" s="3">
        <v>847</v>
      </c>
      <c r="E110" s="4">
        <v>5704337.4299999997</v>
      </c>
      <c r="F110" s="4">
        <v>6734.75</v>
      </c>
      <c r="G110" s="4">
        <v>472755.13</v>
      </c>
      <c r="H110" s="4">
        <v>558.15</v>
      </c>
      <c r="I110" s="4">
        <v>885564.12</v>
      </c>
      <c r="K110" s="4">
        <v>1045.53</v>
      </c>
      <c r="L110" s="4">
        <v>382014.5</v>
      </c>
      <c r="M110" s="4">
        <v>451.02</v>
      </c>
      <c r="N110" s="4">
        <v>745340.23</v>
      </c>
      <c r="O110" s="4">
        <v>879.98</v>
      </c>
      <c r="P110" s="4">
        <v>592986.22</v>
      </c>
      <c r="Q110" s="4">
        <v>700.1</v>
      </c>
      <c r="R110" s="4">
        <v>893678.09</v>
      </c>
      <c r="S110" s="4">
        <v>1055.1099999999999</v>
      </c>
      <c r="T110" s="4">
        <v>9676675.7200000007</v>
      </c>
      <c r="U110" s="4">
        <v>11424.64</v>
      </c>
    </row>
    <row r="111" spans="2:21" x14ac:dyDescent="0.3">
      <c r="B111" s="2" t="s">
        <v>229</v>
      </c>
      <c r="C111" s="2" t="s">
        <v>230</v>
      </c>
      <c r="D111" s="3">
        <v>3021</v>
      </c>
      <c r="E111" s="4">
        <v>23983440.09</v>
      </c>
      <c r="F111" s="4">
        <v>7938.91</v>
      </c>
      <c r="G111" s="4">
        <v>1684500.85</v>
      </c>
      <c r="H111" s="4">
        <v>557.6</v>
      </c>
      <c r="I111" s="4">
        <v>1467871.98</v>
      </c>
      <c r="K111" s="4">
        <v>485.89</v>
      </c>
      <c r="L111" s="4">
        <v>2413453.25</v>
      </c>
      <c r="M111" s="4">
        <v>798.89</v>
      </c>
      <c r="N111" s="4">
        <v>2074717.31</v>
      </c>
      <c r="O111" s="4">
        <v>686.77</v>
      </c>
      <c r="P111" s="4">
        <v>2182695.2400000002</v>
      </c>
      <c r="Q111" s="4">
        <v>722.51</v>
      </c>
      <c r="R111" s="4">
        <v>2310097.9</v>
      </c>
      <c r="S111" s="4">
        <v>764.68</v>
      </c>
      <c r="T111" s="4">
        <v>36116776.619999997</v>
      </c>
      <c r="U111" s="4">
        <v>11955.25</v>
      </c>
    </row>
    <row r="112" spans="2:21" x14ac:dyDescent="0.3">
      <c r="B112" s="2" t="s">
        <v>231</v>
      </c>
      <c r="C112" s="2" t="s">
        <v>232</v>
      </c>
      <c r="D112" s="3">
        <v>7134</v>
      </c>
      <c r="E112" s="4">
        <v>40400515.299999997</v>
      </c>
      <c r="F112" s="4">
        <v>5663.09</v>
      </c>
      <c r="G112" s="4">
        <v>2151153.9300000002</v>
      </c>
      <c r="H112" s="4">
        <v>301.54000000000002</v>
      </c>
      <c r="I112" s="4">
        <v>3198225.3</v>
      </c>
      <c r="K112" s="4">
        <v>448.31</v>
      </c>
      <c r="L112" s="4">
        <v>2811766.15</v>
      </c>
      <c r="M112" s="4">
        <v>394.14</v>
      </c>
      <c r="N112" s="4">
        <v>3759607</v>
      </c>
      <c r="O112" s="4">
        <v>527</v>
      </c>
      <c r="P112" s="4">
        <v>3314497.36</v>
      </c>
      <c r="Q112" s="4">
        <v>464.61</v>
      </c>
      <c r="R112" s="4">
        <v>5057820.55</v>
      </c>
      <c r="S112" s="4">
        <v>708.97</v>
      </c>
      <c r="T112" s="4">
        <v>60693585.590000004</v>
      </c>
      <c r="U112" s="4">
        <v>8507.66</v>
      </c>
    </row>
    <row r="113" spans="2:21" x14ac:dyDescent="0.3">
      <c r="B113" s="2" t="s">
        <v>233</v>
      </c>
      <c r="C113" s="2" t="s">
        <v>234</v>
      </c>
      <c r="D113" s="3">
        <v>31144</v>
      </c>
      <c r="E113" s="4">
        <v>199013694.44999999</v>
      </c>
      <c r="F113" s="4">
        <v>6390.11</v>
      </c>
      <c r="G113" s="4">
        <v>11801689.449999999</v>
      </c>
      <c r="H113" s="4">
        <v>378.94</v>
      </c>
      <c r="I113" s="4">
        <v>17391721.260000002</v>
      </c>
      <c r="K113" s="4">
        <v>558.42999999999995</v>
      </c>
      <c r="L113" s="4">
        <v>17437792.359999999</v>
      </c>
      <c r="M113" s="4">
        <v>559.91</v>
      </c>
      <c r="N113" s="4">
        <v>20622774.210000001</v>
      </c>
      <c r="O113" s="4">
        <v>662.17</v>
      </c>
      <c r="P113" s="4">
        <v>16715405.380000001</v>
      </c>
      <c r="Q113" s="4">
        <v>536.71</v>
      </c>
      <c r="R113" s="4">
        <v>28611144.649999999</v>
      </c>
      <c r="S113" s="4">
        <v>918.67</v>
      </c>
      <c r="T113" s="4">
        <v>311594221.75999999</v>
      </c>
      <c r="U113" s="4">
        <v>10004.94</v>
      </c>
    </row>
    <row r="114" spans="2:21" x14ac:dyDescent="0.3">
      <c r="B114" s="2" t="s">
        <v>235</v>
      </c>
      <c r="C114" s="2" t="s">
        <v>236</v>
      </c>
      <c r="D114" s="3">
        <v>19266</v>
      </c>
      <c r="E114" s="4">
        <v>128701255.98</v>
      </c>
      <c r="F114" s="4">
        <v>6680.23</v>
      </c>
      <c r="G114" s="4">
        <v>7289801.5</v>
      </c>
      <c r="H114" s="4">
        <v>378.38</v>
      </c>
      <c r="I114" s="4">
        <v>12180807.02</v>
      </c>
      <c r="K114" s="4">
        <v>632.24</v>
      </c>
      <c r="L114" s="4">
        <v>5422708.9400000004</v>
      </c>
      <c r="M114" s="4">
        <v>281.47000000000003</v>
      </c>
      <c r="N114" s="4">
        <v>12689990.310000001</v>
      </c>
      <c r="O114" s="4">
        <v>658.67</v>
      </c>
      <c r="P114" s="4">
        <v>11474116.34</v>
      </c>
      <c r="Q114" s="4">
        <v>595.55999999999995</v>
      </c>
      <c r="R114" s="4">
        <v>15109794.51</v>
      </c>
      <c r="S114" s="4">
        <v>784.27</v>
      </c>
      <c r="T114" s="4">
        <v>192868474.59999999</v>
      </c>
      <c r="U114" s="4">
        <v>10010.82</v>
      </c>
    </row>
    <row r="115" spans="2:21" x14ac:dyDescent="0.3">
      <c r="B115" s="2" t="s">
        <v>237</v>
      </c>
      <c r="C115" s="2" t="s">
        <v>238</v>
      </c>
      <c r="D115" s="3">
        <v>8092</v>
      </c>
      <c r="E115" s="4">
        <v>54616066.890000001</v>
      </c>
      <c r="F115" s="4">
        <v>6749.39</v>
      </c>
      <c r="G115" s="4">
        <v>2641788.9</v>
      </c>
      <c r="H115" s="4">
        <v>326.47000000000003</v>
      </c>
      <c r="I115" s="4">
        <v>2598727.2200000002</v>
      </c>
      <c r="K115" s="4">
        <v>321.14999999999998</v>
      </c>
      <c r="L115" s="4">
        <v>1933675.65</v>
      </c>
      <c r="M115" s="4">
        <v>238.96</v>
      </c>
      <c r="N115" s="4">
        <v>5430394.0700000003</v>
      </c>
      <c r="O115" s="4">
        <v>671.08</v>
      </c>
      <c r="P115" s="4">
        <v>4652066.7699999996</v>
      </c>
      <c r="Q115" s="4">
        <v>574.9</v>
      </c>
      <c r="R115" s="4">
        <v>5668550.4500000002</v>
      </c>
      <c r="S115" s="4">
        <v>700.51</v>
      </c>
      <c r="T115" s="4">
        <v>77541269.950000003</v>
      </c>
      <c r="U115" s="4">
        <v>9582.4599999999991</v>
      </c>
    </row>
    <row r="116" spans="2:21" x14ac:dyDescent="0.3">
      <c r="B116" s="2" t="s">
        <v>239</v>
      </c>
      <c r="C116" s="2" t="s">
        <v>240</v>
      </c>
      <c r="D116" s="3">
        <v>2070</v>
      </c>
      <c r="E116" s="4">
        <v>15094056.039999999</v>
      </c>
      <c r="F116" s="4">
        <v>7291.81</v>
      </c>
      <c r="G116" s="4">
        <v>906899.64</v>
      </c>
      <c r="H116" s="4">
        <v>438.12</v>
      </c>
      <c r="I116" s="4">
        <v>1274912.1100000001</v>
      </c>
      <c r="K116" s="4">
        <v>615.9</v>
      </c>
      <c r="L116" s="4">
        <v>880038.32</v>
      </c>
      <c r="M116" s="4">
        <v>425.14</v>
      </c>
      <c r="N116" s="4">
        <v>1548534.87</v>
      </c>
      <c r="O116" s="4">
        <v>748.08</v>
      </c>
      <c r="P116" s="4">
        <v>1776219.07</v>
      </c>
      <c r="Q116" s="4">
        <v>858.08</v>
      </c>
      <c r="R116" s="4">
        <v>1639270.32</v>
      </c>
      <c r="S116" s="4">
        <v>791.92</v>
      </c>
      <c r="T116" s="4">
        <v>23119930.370000001</v>
      </c>
      <c r="U116" s="4">
        <v>11169.05</v>
      </c>
    </row>
    <row r="117" spans="2:21" x14ac:dyDescent="0.3">
      <c r="B117" s="2" t="s">
        <v>241</v>
      </c>
      <c r="C117" s="2" t="s">
        <v>242</v>
      </c>
      <c r="D117" s="3">
        <v>29953</v>
      </c>
      <c r="E117" s="4">
        <v>195586012.78999999</v>
      </c>
      <c r="F117" s="4">
        <v>6529.76</v>
      </c>
      <c r="G117" s="4">
        <v>11486357.48</v>
      </c>
      <c r="H117" s="4">
        <v>383.48</v>
      </c>
      <c r="I117" s="4">
        <v>18630591.190000001</v>
      </c>
      <c r="K117" s="4">
        <v>621.99</v>
      </c>
      <c r="L117" s="4">
        <v>5814784.75</v>
      </c>
      <c r="M117" s="4">
        <v>194.13</v>
      </c>
      <c r="N117" s="4">
        <v>18385532.66</v>
      </c>
      <c r="O117" s="4">
        <v>613.80999999999995</v>
      </c>
      <c r="P117" s="4">
        <v>16716272.029999999</v>
      </c>
      <c r="Q117" s="4">
        <v>558.08000000000004</v>
      </c>
      <c r="R117" s="4">
        <v>20256406.969999999</v>
      </c>
      <c r="S117" s="4">
        <v>676.27</v>
      </c>
      <c r="T117" s="4">
        <v>286875957.87</v>
      </c>
      <c r="U117" s="4">
        <v>9577.52</v>
      </c>
    </row>
    <row r="118" spans="2:21" x14ac:dyDescent="0.3">
      <c r="B118" s="2" t="s">
        <v>243</v>
      </c>
      <c r="C118" s="2" t="s">
        <v>244</v>
      </c>
      <c r="D118" s="3">
        <v>3535</v>
      </c>
      <c r="E118" s="4">
        <v>20472193.780000001</v>
      </c>
      <c r="F118" s="4">
        <v>5791.29</v>
      </c>
      <c r="G118" s="4">
        <v>1647203.78</v>
      </c>
      <c r="H118" s="4">
        <v>465.97</v>
      </c>
      <c r="I118" s="4">
        <v>1682076.14</v>
      </c>
      <c r="K118" s="4">
        <v>475.83</v>
      </c>
      <c r="L118" s="4">
        <v>2348088.7200000002</v>
      </c>
      <c r="M118" s="4">
        <v>664.24</v>
      </c>
      <c r="N118" s="4">
        <v>2308203.48</v>
      </c>
      <c r="O118" s="4">
        <v>652.96</v>
      </c>
      <c r="P118" s="4">
        <v>2224880.15</v>
      </c>
      <c r="Q118" s="4">
        <v>629.39</v>
      </c>
      <c r="R118" s="4">
        <v>3130289.65</v>
      </c>
      <c r="S118" s="4">
        <v>885.51</v>
      </c>
      <c r="T118" s="4">
        <v>33812935.700000003</v>
      </c>
      <c r="U118" s="4">
        <v>9565.19</v>
      </c>
    </row>
    <row r="119" spans="2:21" x14ac:dyDescent="0.3">
      <c r="B119" s="2" t="s">
        <v>245</v>
      </c>
      <c r="C119" s="2" t="s">
        <v>246</v>
      </c>
      <c r="D119" s="3">
        <v>4264</v>
      </c>
      <c r="E119" s="4">
        <v>30422877.09</v>
      </c>
      <c r="F119" s="4">
        <v>7134.82</v>
      </c>
      <c r="G119" s="4">
        <v>2113704.61</v>
      </c>
      <c r="H119" s="4">
        <v>495.71</v>
      </c>
      <c r="I119" s="4">
        <v>3552147.14</v>
      </c>
      <c r="K119" s="4">
        <v>833.06</v>
      </c>
      <c r="L119" s="4">
        <v>1829630.44</v>
      </c>
      <c r="M119" s="4">
        <v>429.09</v>
      </c>
      <c r="N119" s="4">
        <v>2340802.5600000001</v>
      </c>
      <c r="O119" s="4">
        <v>548.97</v>
      </c>
      <c r="P119" s="4">
        <v>3316062.48</v>
      </c>
      <c r="Q119" s="4">
        <v>777.69</v>
      </c>
      <c r="R119" s="4">
        <v>3940100.6</v>
      </c>
      <c r="S119" s="4">
        <v>924.04</v>
      </c>
      <c r="T119" s="4">
        <v>47515324.920000002</v>
      </c>
      <c r="U119" s="4">
        <v>11143.38</v>
      </c>
    </row>
    <row r="120" spans="2:21" x14ac:dyDescent="0.3">
      <c r="B120" s="2" t="s">
        <v>247</v>
      </c>
      <c r="C120" s="2" t="s">
        <v>248</v>
      </c>
      <c r="D120" s="3">
        <v>3523</v>
      </c>
      <c r="E120" s="4">
        <v>21529695.84</v>
      </c>
      <c r="F120" s="4">
        <v>6111.18</v>
      </c>
      <c r="G120" s="4">
        <v>2445731.8399999999</v>
      </c>
      <c r="H120" s="4">
        <v>694.22</v>
      </c>
      <c r="I120" s="4">
        <v>2162098.9500000002</v>
      </c>
      <c r="K120" s="4">
        <v>613.71</v>
      </c>
      <c r="L120" s="4">
        <v>1425105.55</v>
      </c>
      <c r="M120" s="4">
        <v>404.51</v>
      </c>
      <c r="N120" s="4">
        <v>2260216.7000000002</v>
      </c>
      <c r="O120" s="4">
        <v>641.55999999999995</v>
      </c>
      <c r="P120" s="4">
        <v>2140078.92</v>
      </c>
      <c r="Q120" s="4">
        <v>607.46</v>
      </c>
      <c r="R120" s="4">
        <v>2246568.15</v>
      </c>
      <c r="S120" s="4">
        <v>637.69000000000005</v>
      </c>
      <c r="T120" s="4">
        <v>34209495.950000003</v>
      </c>
      <c r="U120" s="4">
        <v>9710.33</v>
      </c>
    </row>
    <row r="121" spans="2:21" x14ac:dyDescent="0.3">
      <c r="B121" s="2" t="s">
        <v>249</v>
      </c>
      <c r="C121" s="2" t="s">
        <v>250</v>
      </c>
      <c r="D121" s="3">
        <v>3198</v>
      </c>
      <c r="E121" s="4">
        <v>18346294.41</v>
      </c>
      <c r="F121" s="4">
        <v>5736.8</v>
      </c>
      <c r="G121" s="4">
        <v>2416732.7000000002</v>
      </c>
      <c r="H121" s="4">
        <v>755.7</v>
      </c>
      <c r="I121" s="4">
        <v>1153858.1599999999</v>
      </c>
      <c r="K121" s="4">
        <v>360.81</v>
      </c>
      <c r="L121" s="4">
        <v>1245126.8999999999</v>
      </c>
      <c r="M121" s="4">
        <v>389.35</v>
      </c>
      <c r="N121" s="4">
        <v>1885410.67</v>
      </c>
      <c r="O121" s="4">
        <v>589.55999999999995</v>
      </c>
      <c r="P121" s="4">
        <v>2105850.12</v>
      </c>
      <c r="Q121" s="4">
        <v>658.49</v>
      </c>
      <c r="R121" s="4">
        <v>2096218.02</v>
      </c>
      <c r="S121" s="4">
        <v>655.48</v>
      </c>
      <c r="T121" s="4">
        <v>29249490.98</v>
      </c>
      <c r="U121" s="4">
        <v>9146.19</v>
      </c>
    </row>
    <row r="122" spans="2:21" x14ac:dyDescent="0.3">
      <c r="B122" s="2" t="s">
        <v>251</v>
      </c>
      <c r="C122" s="2" t="s">
        <v>252</v>
      </c>
      <c r="D122" s="3">
        <v>7728</v>
      </c>
      <c r="E122" s="4">
        <v>48716122.770000003</v>
      </c>
      <c r="F122" s="4">
        <v>6303.85</v>
      </c>
      <c r="G122" s="4">
        <v>2027777.54</v>
      </c>
      <c r="H122" s="4">
        <v>262.39</v>
      </c>
      <c r="I122" s="4">
        <v>2395800.98</v>
      </c>
      <c r="K122" s="4">
        <v>310.02</v>
      </c>
      <c r="L122" s="4">
        <v>1372276.2</v>
      </c>
      <c r="M122" s="4">
        <v>177.57</v>
      </c>
      <c r="N122" s="4">
        <v>4214709.4400000004</v>
      </c>
      <c r="O122" s="4">
        <v>545.38</v>
      </c>
      <c r="P122" s="4">
        <v>3113273.04</v>
      </c>
      <c r="Q122" s="4">
        <v>402.86</v>
      </c>
      <c r="R122" s="4">
        <v>6333135.4100000001</v>
      </c>
      <c r="S122" s="4">
        <v>819.51</v>
      </c>
      <c r="T122" s="4">
        <v>68173095.379999995</v>
      </c>
      <c r="U122" s="4">
        <v>8821.58</v>
      </c>
    </row>
    <row r="123" spans="2:21" x14ac:dyDescent="0.3">
      <c r="B123" s="2" t="s">
        <v>253</v>
      </c>
      <c r="C123" s="2" t="s">
        <v>254</v>
      </c>
      <c r="D123" s="3">
        <v>1294</v>
      </c>
      <c r="E123" s="4">
        <v>7870562.4900000002</v>
      </c>
      <c r="F123" s="4">
        <v>6082.35</v>
      </c>
      <c r="G123" s="4">
        <v>646973.85</v>
      </c>
      <c r="H123" s="4">
        <v>499.98</v>
      </c>
      <c r="I123" s="4">
        <v>559193.68999999994</v>
      </c>
      <c r="K123" s="4">
        <v>432.14</v>
      </c>
      <c r="L123" s="4">
        <v>1103933.6299999999</v>
      </c>
      <c r="M123" s="4">
        <v>853.12</v>
      </c>
      <c r="N123" s="4">
        <v>932327.12</v>
      </c>
      <c r="O123" s="4">
        <v>720.5</v>
      </c>
      <c r="P123" s="4">
        <v>925836.49</v>
      </c>
      <c r="Q123" s="4">
        <v>715.48</v>
      </c>
      <c r="R123" s="4">
        <v>916848.88</v>
      </c>
      <c r="S123" s="4">
        <v>708.54</v>
      </c>
      <c r="T123" s="4">
        <v>12955676.15</v>
      </c>
      <c r="U123" s="4">
        <v>10012.11</v>
      </c>
    </row>
    <row r="124" spans="2:21" x14ac:dyDescent="0.3">
      <c r="B124" s="2" t="s">
        <v>255</v>
      </c>
      <c r="C124" s="2" t="s">
        <v>256</v>
      </c>
      <c r="D124" s="3">
        <v>2857</v>
      </c>
      <c r="E124" s="4">
        <v>21140186.73</v>
      </c>
      <c r="F124" s="4">
        <v>7399.44</v>
      </c>
      <c r="G124" s="4">
        <v>1212924.75</v>
      </c>
      <c r="H124" s="4">
        <v>424.54</v>
      </c>
      <c r="I124" s="4">
        <v>1712455.39</v>
      </c>
      <c r="K124" s="4">
        <v>599.39</v>
      </c>
      <c r="L124" s="4">
        <v>2258936.7999999998</v>
      </c>
      <c r="M124" s="4">
        <v>790.67</v>
      </c>
      <c r="N124" s="4">
        <v>1894128.94</v>
      </c>
      <c r="O124" s="4">
        <v>662.98</v>
      </c>
      <c r="P124" s="4">
        <v>2895966</v>
      </c>
      <c r="Q124" s="4">
        <v>1013.64</v>
      </c>
      <c r="R124" s="4">
        <v>5637172.0300000003</v>
      </c>
      <c r="S124" s="4">
        <v>1973.11</v>
      </c>
      <c r="T124" s="4">
        <v>36751770.640000001</v>
      </c>
      <c r="U124" s="4">
        <v>12863.77</v>
      </c>
    </row>
    <row r="125" spans="2:21" x14ac:dyDescent="0.3">
      <c r="B125" s="2" t="s">
        <v>257</v>
      </c>
      <c r="C125" s="2" t="s">
        <v>258</v>
      </c>
      <c r="D125" s="3">
        <v>296</v>
      </c>
      <c r="E125" s="4">
        <v>2649012.42</v>
      </c>
      <c r="F125" s="4">
        <v>8949.3700000000008</v>
      </c>
      <c r="G125" s="4">
        <v>172152.94</v>
      </c>
      <c r="H125" s="4">
        <v>581.6</v>
      </c>
      <c r="I125" s="4">
        <v>702290.65</v>
      </c>
      <c r="K125" s="4">
        <v>2372.6</v>
      </c>
      <c r="L125" s="4">
        <v>732802.16</v>
      </c>
      <c r="M125" s="4">
        <v>2475.6799999999998</v>
      </c>
      <c r="N125" s="4">
        <v>302533.67</v>
      </c>
      <c r="O125" s="4">
        <v>1022.07</v>
      </c>
      <c r="P125" s="4">
        <v>327811.28000000003</v>
      </c>
      <c r="Q125" s="4">
        <v>1107.47</v>
      </c>
      <c r="R125" s="4">
        <v>385833.33</v>
      </c>
      <c r="S125" s="4">
        <v>1303.49</v>
      </c>
      <c r="T125" s="4">
        <v>5272436.45</v>
      </c>
      <c r="U125" s="4">
        <v>17812.28</v>
      </c>
    </row>
    <row r="126" spans="2:21" x14ac:dyDescent="0.3">
      <c r="B126" s="2" t="s">
        <v>259</v>
      </c>
      <c r="C126" s="2" t="s">
        <v>260</v>
      </c>
      <c r="D126" s="3">
        <v>2161</v>
      </c>
      <c r="E126" s="4">
        <v>18301392.350000001</v>
      </c>
      <c r="F126" s="4">
        <v>8468.9500000000007</v>
      </c>
      <c r="G126" s="4">
        <v>1120993.07</v>
      </c>
      <c r="H126" s="4">
        <v>518.74</v>
      </c>
      <c r="I126" s="4">
        <v>978335.77</v>
      </c>
      <c r="K126" s="4">
        <v>452.72</v>
      </c>
      <c r="L126" s="4">
        <v>1383442.86</v>
      </c>
      <c r="M126" s="4">
        <v>640.19000000000005</v>
      </c>
      <c r="N126" s="4">
        <v>1962356.62</v>
      </c>
      <c r="O126" s="4">
        <v>908.08</v>
      </c>
      <c r="P126" s="4">
        <v>2364171.37</v>
      </c>
      <c r="Q126" s="4">
        <v>1094.02</v>
      </c>
      <c r="R126" s="4">
        <v>2985307.02</v>
      </c>
      <c r="S126" s="4">
        <v>1381.45</v>
      </c>
      <c r="T126" s="4">
        <v>29095999.059999999</v>
      </c>
      <c r="U126" s="4">
        <v>13464.15</v>
      </c>
    </row>
    <row r="127" spans="2:21" x14ac:dyDescent="0.3">
      <c r="B127" s="2" t="s">
        <v>261</v>
      </c>
      <c r="C127" s="2" t="s">
        <v>262</v>
      </c>
      <c r="D127" s="3">
        <v>721</v>
      </c>
      <c r="E127" s="4">
        <v>5364929</v>
      </c>
      <c r="F127" s="4">
        <v>7440.96</v>
      </c>
      <c r="G127" s="4">
        <v>389691.89</v>
      </c>
      <c r="H127" s="4">
        <v>540.49</v>
      </c>
      <c r="I127" s="4">
        <v>1118846.95</v>
      </c>
      <c r="K127" s="4">
        <v>1551.8</v>
      </c>
      <c r="L127" s="4">
        <v>876299.67</v>
      </c>
      <c r="M127" s="4">
        <v>1215.3900000000001</v>
      </c>
      <c r="N127" s="4">
        <v>941036.72</v>
      </c>
      <c r="O127" s="4">
        <v>1305.18</v>
      </c>
      <c r="P127" s="4">
        <v>1146346.98</v>
      </c>
      <c r="Q127" s="4">
        <v>1589.94</v>
      </c>
      <c r="R127" s="4">
        <v>1267177.92</v>
      </c>
      <c r="S127" s="4">
        <v>1757.53</v>
      </c>
      <c r="T127" s="4">
        <v>11104329.130000001</v>
      </c>
      <c r="U127" s="4">
        <v>15401.29</v>
      </c>
    </row>
    <row r="128" spans="2:21" x14ac:dyDescent="0.3">
      <c r="B128" s="2" t="s">
        <v>263</v>
      </c>
      <c r="C128" s="2" t="s">
        <v>264</v>
      </c>
      <c r="D128" s="3">
        <v>29886</v>
      </c>
      <c r="E128" s="4">
        <v>170191161.41</v>
      </c>
      <c r="F128" s="4">
        <v>5694.68</v>
      </c>
      <c r="G128" s="4">
        <v>12885320.77</v>
      </c>
      <c r="H128" s="4">
        <v>431.15</v>
      </c>
      <c r="I128" s="4">
        <v>18890938.710000001</v>
      </c>
      <c r="K128" s="4">
        <v>632.1</v>
      </c>
      <c r="L128" s="4">
        <v>12703575.609999999</v>
      </c>
      <c r="M128" s="4">
        <v>425.07</v>
      </c>
      <c r="N128" s="4">
        <v>24775985.309999999</v>
      </c>
      <c r="O128" s="4">
        <v>829.02</v>
      </c>
      <c r="P128" s="4">
        <v>15316750.73</v>
      </c>
      <c r="Q128" s="4">
        <v>512.51</v>
      </c>
      <c r="R128" s="4">
        <v>28862446.739999998</v>
      </c>
      <c r="S128" s="4">
        <v>965.75</v>
      </c>
      <c r="T128" s="4">
        <v>283626179.27999997</v>
      </c>
      <c r="U128" s="4">
        <v>9490.2800000000007</v>
      </c>
    </row>
    <row r="129" spans="2:21" x14ac:dyDescent="0.3">
      <c r="B129" s="2" t="s">
        <v>265</v>
      </c>
      <c r="C129" s="2" t="s">
        <v>266</v>
      </c>
      <c r="D129" s="3">
        <v>16546</v>
      </c>
      <c r="E129" s="4">
        <v>109326236.59</v>
      </c>
      <c r="F129" s="4">
        <v>6607.41</v>
      </c>
      <c r="G129" s="4">
        <v>7989643.0899999999</v>
      </c>
      <c r="H129" s="4">
        <v>482.87</v>
      </c>
      <c r="I129" s="4">
        <v>12167844.199999999</v>
      </c>
      <c r="K129" s="4">
        <v>735.39</v>
      </c>
      <c r="L129" s="4">
        <v>9062785.3599999994</v>
      </c>
      <c r="M129" s="4">
        <v>547.73</v>
      </c>
      <c r="N129" s="4">
        <v>12059161.359999999</v>
      </c>
      <c r="O129" s="4">
        <v>728.83</v>
      </c>
      <c r="P129" s="4">
        <v>8897504.2400000002</v>
      </c>
      <c r="Q129" s="4">
        <v>537.74</v>
      </c>
      <c r="R129" s="4">
        <v>12090699.810000001</v>
      </c>
      <c r="S129" s="4">
        <v>730.73</v>
      </c>
      <c r="T129" s="4">
        <v>171593874.65000001</v>
      </c>
      <c r="U129" s="4">
        <v>10370.700000000001</v>
      </c>
    </row>
    <row r="130" spans="2:21" x14ac:dyDescent="0.3">
      <c r="B130" s="2" t="s">
        <v>267</v>
      </c>
      <c r="C130" s="2" t="s">
        <v>268</v>
      </c>
      <c r="D130" s="3">
        <v>1251</v>
      </c>
      <c r="E130" s="4">
        <v>7926164.3099999996</v>
      </c>
      <c r="F130" s="4">
        <v>6335.86</v>
      </c>
      <c r="G130" s="4">
        <v>458787.77</v>
      </c>
      <c r="H130" s="4">
        <v>366.74</v>
      </c>
      <c r="I130" s="4">
        <v>346847.66</v>
      </c>
      <c r="K130" s="4">
        <v>277.26</v>
      </c>
      <c r="L130" s="4">
        <v>690850.01</v>
      </c>
      <c r="M130" s="4">
        <v>552.24</v>
      </c>
      <c r="N130" s="4">
        <v>747668.4</v>
      </c>
      <c r="O130" s="4">
        <v>597.66</v>
      </c>
      <c r="P130" s="4">
        <v>472567.87</v>
      </c>
      <c r="Q130" s="4">
        <v>377.75</v>
      </c>
      <c r="R130" s="4">
        <v>1033752.89</v>
      </c>
      <c r="S130" s="4">
        <v>826.34</v>
      </c>
      <c r="T130" s="4">
        <v>11676638.91</v>
      </c>
      <c r="U130" s="4">
        <v>9333.85</v>
      </c>
    </row>
    <row r="131" spans="2:21" x14ac:dyDescent="0.3">
      <c r="B131" s="2" t="s">
        <v>269</v>
      </c>
      <c r="C131" s="2" t="s">
        <v>270</v>
      </c>
      <c r="D131" s="3">
        <v>2221</v>
      </c>
      <c r="E131" s="4">
        <v>14263750.07</v>
      </c>
      <c r="F131" s="4">
        <v>6422.22</v>
      </c>
      <c r="G131" s="4">
        <v>1280601.8799999999</v>
      </c>
      <c r="H131" s="4">
        <v>576.59</v>
      </c>
      <c r="I131" s="4">
        <v>1364646.66</v>
      </c>
      <c r="K131" s="4">
        <v>614.42999999999995</v>
      </c>
      <c r="L131" s="4">
        <v>984931.2</v>
      </c>
      <c r="M131" s="4">
        <v>443.46</v>
      </c>
      <c r="N131" s="4">
        <v>1581736.2</v>
      </c>
      <c r="O131" s="4">
        <v>712.17</v>
      </c>
      <c r="P131" s="4">
        <v>1685121.22</v>
      </c>
      <c r="Q131" s="4">
        <v>758.72</v>
      </c>
      <c r="R131" s="4">
        <v>1865534.3</v>
      </c>
      <c r="S131" s="4">
        <v>839.95</v>
      </c>
      <c r="T131" s="4">
        <v>23026321.530000001</v>
      </c>
      <c r="U131" s="4">
        <v>10367.540000000001</v>
      </c>
    </row>
    <row r="132" spans="2:21" x14ac:dyDescent="0.3">
      <c r="B132" s="2" t="s">
        <v>271</v>
      </c>
      <c r="C132" s="2" t="s">
        <v>272</v>
      </c>
      <c r="D132" s="3">
        <v>1393</v>
      </c>
      <c r="E132" s="4">
        <v>9152777.9199999999</v>
      </c>
      <c r="F132" s="4">
        <v>6570.55</v>
      </c>
      <c r="G132" s="4">
        <v>815263.1</v>
      </c>
      <c r="H132" s="4">
        <v>585.26</v>
      </c>
      <c r="I132" s="4">
        <v>864859.16</v>
      </c>
      <c r="K132" s="4">
        <v>620.86</v>
      </c>
      <c r="L132" s="4">
        <v>593845.12</v>
      </c>
      <c r="M132" s="4">
        <v>426.31</v>
      </c>
      <c r="N132" s="4">
        <v>849076.99</v>
      </c>
      <c r="O132" s="4">
        <v>609.53</v>
      </c>
      <c r="P132" s="4">
        <v>774645.97</v>
      </c>
      <c r="Q132" s="4">
        <v>556.1</v>
      </c>
      <c r="R132" s="4">
        <v>1366946.83</v>
      </c>
      <c r="S132" s="4">
        <v>981.3</v>
      </c>
      <c r="T132" s="4">
        <v>14417415.09</v>
      </c>
      <c r="U132" s="4">
        <v>10349.91</v>
      </c>
    </row>
    <row r="133" spans="2:21" x14ac:dyDescent="0.3">
      <c r="B133" s="2" t="s">
        <v>273</v>
      </c>
      <c r="C133" s="2" t="s">
        <v>274</v>
      </c>
      <c r="D133" s="3">
        <v>9917</v>
      </c>
      <c r="E133" s="4">
        <v>61809063.689999998</v>
      </c>
      <c r="F133" s="4">
        <v>6232.64</v>
      </c>
      <c r="G133" s="4">
        <v>3188490.41</v>
      </c>
      <c r="H133" s="4">
        <v>321.52</v>
      </c>
      <c r="I133" s="4">
        <v>9189857.0099999998</v>
      </c>
      <c r="K133" s="4">
        <v>926.68</v>
      </c>
      <c r="L133" s="4">
        <v>4795101.37</v>
      </c>
      <c r="M133" s="4">
        <v>483.52</v>
      </c>
      <c r="N133" s="4">
        <v>8691741.8800000008</v>
      </c>
      <c r="O133" s="4">
        <v>876.45</v>
      </c>
      <c r="P133" s="4">
        <v>5376340.6900000004</v>
      </c>
      <c r="Q133" s="4">
        <v>542.13</v>
      </c>
      <c r="R133" s="4">
        <v>8493446.5600000005</v>
      </c>
      <c r="S133" s="4">
        <v>856.45</v>
      </c>
      <c r="T133" s="4">
        <v>101544041.61</v>
      </c>
      <c r="U133" s="4">
        <v>10239.39</v>
      </c>
    </row>
    <row r="134" spans="2:21" x14ac:dyDescent="0.3">
      <c r="B134" s="2" t="s">
        <v>275</v>
      </c>
      <c r="C134" s="2" t="s">
        <v>276</v>
      </c>
      <c r="D134" s="3">
        <v>3825</v>
      </c>
      <c r="E134" s="4">
        <v>25800993.670000002</v>
      </c>
      <c r="F134" s="4">
        <v>6745.36</v>
      </c>
      <c r="G134" s="4">
        <v>1789971.26</v>
      </c>
      <c r="H134" s="4">
        <v>467.97</v>
      </c>
      <c r="I134" s="4">
        <v>1321635.44</v>
      </c>
      <c r="K134" s="4">
        <v>345.53</v>
      </c>
      <c r="L134" s="4">
        <v>1390951.39</v>
      </c>
      <c r="M134" s="4">
        <v>363.65</v>
      </c>
      <c r="N134" s="4">
        <v>2098135.04</v>
      </c>
      <c r="O134" s="4">
        <v>548.53</v>
      </c>
      <c r="P134" s="4">
        <v>2364584.1800000002</v>
      </c>
      <c r="Q134" s="4">
        <v>618.19000000000005</v>
      </c>
      <c r="R134" s="4">
        <v>2918023.37</v>
      </c>
      <c r="S134" s="4">
        <v>762.88</v>
      </c>
      <c r="T134" s="4">
        <v>37684294.350000001</v>
      </c>
      <c r="U134" s="4">
        <v>9852.11</v>
      </c>
    </row>
    <row r="135" spans="2:21" x14ac:dyDescent="0.3">
      <c r="B135" s="2" t="s">
        <v>277</v>
      </c>
      <c r="C135" s="2" t="s">
        <v>278</v>
      </c>
      <c r="D135" s="3">
        <v>432</v>
      </c>
      <c r="E135" s="4">
        <v>3949793.77</v>
      </c>
      <c r="F135" s="4">
        <v>9143.0400000000009</v>
      </c>
      <c r="G135" s="4">
        <v>594451.68000000005</v>
      </c>
      <c r="H135" s="4">
        <v>1376.05</v>
      </c>
      <c r="I135" s="4">
        <v>552351.13</v>
      </c>
      <c r="K135" s="4">
        <v>1278.5899999999999</v>
      </c>
      <c r="L135" s="4">
        <v>804280.36</v>
      </c>
      <c r="M135" s="4">
        <v>1861.76</v>
      </c>
      <c r="N135" s="4">
        <v>607703.25</v>
      </c>
      <c r="O135" s="4">
        <v>1406.72</v>
      </c>
      <c r="P135" s="4">
        <v>628290.77</v>
      </c>
      <c r="Q135" s="4">
        <v>1454.38</v>
      </c>
      <c r="R135" s="4">
        <v>662893.92000000004</v>
      </c>
      <c r="S135" s="4">
        <v>1534.48</v>
      </c>
      <c r="T135" s="4">
        <v>7799764.8799999999</v>
      </c>
      <c r="U135" s="4">
        <v>18055.02</v>
      </c>
    </row>
    <row r="136" spans="2:21" x14ac:dyDescent="0.3">
      <c r="B136" s="2" t="s">
        <v>279</v>
      </c>
      <c r="C136" s="2" t="s">
        <v>280</v>
      </c>
      <c r="D136" s="3">
        <v>4279</v>
      </c>
      <c r="E136" s="4">
        <v>26809037.68</v>
      </c>
      <c r="F136" s="4">
        <v>6265.26</v>
      </c>
      <c r="G136" s="4">
        <v>2082051.07</v>
      </c>
      <c r="H136" s="4">
        <v>486.57</v>
      </c>
      <c r="I136" s="4">
        <v>3397927.57</v>
      </c>
      <c r="K136" s="4">
        <v>794.09</v>
      </c>
      <c r="L136" s="4">
        <v>2266077.16</v>
      </c>
      <c r="M136" s="4">
        <v>529.58000000000004</v>
      </c>
      <c r="N136" s="4">
        <v>2957287.57</v>
      </c>
      <c r="O136" s="4">
        <v>691.12</v>
      </c>
      <c r="P136" s="4">
        <v>3108813.54</v>
      </c>
      <c r="Q136" s="4">
        <v>726.53</v>
      </c>
      <c r="R136" s="4">
        <v>3703205.7</v>
      </c>
      <c r="S136" s="4">
        <v>865.44</v>
      </c>
      <c r="T136" s="4">
        <v>44324400.289999999</v>
      </c>
      <c r="U136" s="4">
        <v>10358.59</v>
      </c>
    </row>
    <row r="137" spans="2:21" x14ac:dyDescent="0.3">
      <c r="B137" s="2" t="s">
        <v>281</v>
      </c>
      <c r="C137" s="2" t="s">
        <v>282</v>
      </c>
      <c r="D137" s="3">
        <v>439</v>
      </c>
      <c r="E137" s="4">
        <v>4185954.57</v>
      </c>
      <c r="F137" s="4">
        <v>9535.2000000000007</v>
      </c>
      <c r="G137" s="4">
        <v>472359.97</v>
      </c>
      <c r="H137" s="4">
        <v>1075.99</v>
      </c>
      <c r="I137" s="4">
        <v>398320.58</v>
      </c>
      <c r="K137" s="4">
        <v>907.34</v>
      </c>
      <c r="L137" s="4">
        <v>765035.4</v>
      </c>
      <c r="M137" s="4">
        <v>1742.68</v>
      </c>
      <c r="N137" s="4">
        <v>538866.67000000004</v>
      </c>
      <c r="O137" s="4">
        <v>1227.49</v>
      </c>
      <c r="P137" s="4">
        <v>448894.95</v>
      </c>
      <c r="Q137" s="4">
        <v>1022.54</v>
      </c>
      <c r="R137" s="4">
        <v>723060.68</v>
      </c>
      <c r="S137" s="4">
        <v>1647.06</v>
      </c>
      <c r="T137" s="4">
        <v>7532492.8200000003</v>
      </c>
      <c r="U137" s="4">
        <v>17158.3</v>
      </c>
    </row>
    <row r="138" spans="2:21" x14ac:dyDescent="0.3">
      <c r="B138" s="2" t="s">
        <v>283</v>
      </c>
      <c r="C138" s="2" t="s">
        <v>284</v>
      </c>
      <c r="D138" s="3">
        <v>160</v>
      </c>
      <c r="E138" s="4">
        <v>2226342.48</v>
      </c>
      <c r="F138" s="4">
        <v>13914.64</v>
      </c>
      <c r="G138" s="4">
        <v>211011.83</v>
      </c>
      <c r="H138" s="4">
        <v>1318.82</v>
      </c>
      <c r="I138" s="4">
        <v>1014641.74</v>
      </c>
      <c r="K138" s="4">
        <v>6341.51</v>
      </c>
      <c r="L138" s="4">
        <v>568333.09</v>
      </c>
      <c r="M138" s="4">
        <v>3552.08</v>
      </c>
      <c r="N138" s="4">
        <v>217942.81</v>
      </c>
      <c r="O138" s="4">
        <v>1362.14</v>
      </c>
      <c r="P138" s="4">
        <v>279486.96999999997</v>
      </c>
      <c r="Q138" s="4">
        <v>1746.79</v>
      </c>
      <c r="R138" s="4">
        <v>350086.18</v>
      </c>
      <c r="S138" s="4">
        <v>2188.04</v>
      </c>
      <c r="T138" s="4">
        <v>4867845.0999999996</v>
      </c>
      <c r="U138" s="4">
        <v>30424.02</v>
      </c>
    </row>
    <row r="139" spans="2:21" x14ac:dyDescent="0.3">
      <c r="B139" s="2" t="s">
        <v>285</v>
      </c>
      <c r="C139" s="2" t="s">
        <v>286</v>
      </c>
      <c r="D139" s="3">
        <v>3619</v>
      </c>
      <c r="E139" s="4">
        <v>22275759.25</v>
      </c>
      <c r="F139" s="4">
        <v>6155.22</v>
      </c>
      <c r="G139" s="4">
        <v>1738527.77</v>
      </c>
      <c r="H139" s="4">
        <v>480.39</v>
      </c>
      <c r="I139" s="4">
        <v>1872199.91</v>
      </c>
      <c r="K139" s="4">
        <v>517.33000000000004</v>
      </c>
      <c r="L139" s="4">
        <v>1419076.46</v>
      </c>
      <c r="M139" s="4">
        <v>392.12</v>
      </c>
      <c r="N139" s="4">
        <v>2178541.6800000002</v>
      </c>
      <c r="O139" s="4">
        <v>601.97</v>
      </c>
      <c r="P139" s="4">
        <v>2220131.04</v>
      </c>
      <c r="Q139" s="4">
        <v>613.47</v>
      </c>
      <c r="R139" s="4">
        <v>2400959.41</v>
      </c>
      <c r="S139" s="4">
        <v>663.43</v>
      </c>
      <c r="T139" s="4">
        <v>34105195.520000003</v>
      </c>
      <c r="U139" s="4">
        <v>9423.93</v>
      </c>
    </row>
    <row r="140" spans="2:21" x14ac:dyDescent="0.3">
      <c r="B140" s="2" t="s">
        <v>287</v>
      </c>
      <c r="C140" s="2" t="s">
        <v>288</v>
      </c>
      <c r="D140" s="3">
        <v>1367</v>
      </c>
      <c r="E140" s="4">
        <v>9423212.4399999995</v>
      </c>
      <c r="F140" s="4">
        <v>6893.35</v>
      </c>
      <c r="G140" s="4">
        <v>737315.82</v>
      </c>
      <c r="H140" s="4">
        <v>539.37</v>
      </c>
      <c r="I140" s="4">
        <v>789978.47</v>
      </c>
      <c r="K140" s="4">
        <v>577.89</v>
      </c>
      <c r="L140" s="4">
        <v>733397.61</v>
      </c>
      <c r="M140" s="4">
        <v>536.5</v>
      </c>
      <c r="N140" s="4">
        <v>835487.13</v>
      </c>
      <c r="O140" s="4">
        <v>611.17999999999995</v>
      </c>
      <c r="P140" s="4">
        <v>897144.82</v>
      </c>
      <c r="Q140" s="4">
        <v>656.29</v>
      </c>
      <c r="R140" s="4">
        <v>1272063.1100000001</v>
      </c>
      <c r="S140" s="4">
        <v>930.55</v>
      </c>
      <c r="T140" s="4">
        <v>14688599.4</v>
      </c>
      <c r="U140" s="4">
        <v>10745.13</v>
      </c>
    </row>
    <row r="141" spans="2:21" x14ac:dyDescent="0.3">
      <c r="B141" s="2" t="s">
        <v>289</v>
      </c>
      <c r="C141" s="2" t="s">
        <v>290</v>
      </c>
      <c r="D141" s="3">
        <v>1627</v>
      </c>
      <c r="E141" s="4">
        <v>11508405.529999999</v>
      </c>
      <c r="F141" s="4">
        <v>7073.39</v>
      </c>
      <c r="G141" s="4">
        <v>467747.82</v>
      </c>
      <c r="H141" s="4">
        <v>287.49</v>
      </c>
      <c r="I141" s="4">
        <v>823132.07</v>
      </c>
      <c r="K141" s="4">
        <v>505.92</v>
      </c>
      <c r="L141" s="4">
        <v>931176.71</v>
      </c>
      <c r="M141" s="4">
        <v>572.33000000000004</v>
      </c>
      <c r="N141" s="4">
        <v>1149780.97</v>
      </c>
      <c r="O141" s="4">
        <v>706.69</v>
      </c>
      <c r="P141" s="4">
        <v>1149558.3700000001</v>
      </c>
      <c r="Q141" s="4">
        <v>706.55</v>
      </c>
      <c r="R141" s="4">
        <v>1337993.56</v>
      </c>
      <c r="S141" s="4">
        <v>822.37</v>
      </c>
      <c r="T141" s="4">
        <v>17367795.030000001</v>
      </c>
      <c r="U141" s="4">
        <v>10674.74</v>
      </c>
    </row>
    <row r="142" spans="2:21" x14ac:dyDescent="0.3">
      <c r="B142" s="2" t="s">
        <v>291</v>
      </c>
      <c r="C142" s="2" t="s">
        <v>292</v>
      </c>
      <c r="D142" s="3">
        <v>1209</v>
      </c>
      <c r="E142" s="4">
        <v>7924648.7699999996</v>
      </c>
      <c r="F142" s="4">
        <v>6554.71</v>
      </c>
      <c r="G142" s="4">
        <v>695039.95</v>
      </c>
      <c r="H142" s="4">
        <v>574.89</v>
      </c>
      <c r="I142" s="4">
        <v>1362949.65</v>
      </c>
      <c r="K142" s="4">
        <v>1127.3399999999999</v>
      </c>
      <c r="L142" s="4">
        <v>660944.87</v>
      </c>
      <c r="M142" s="4">
        <v>546.69000000000005</v>
      </c>
      <c r="N142" s="4">
        <v>1034049.99</v>
      </c>
      <c r="O142" s="4">
        <v>855.29</v>
      </c>
      <c r="P142" s="4">
        <v>1132637.68</v>
      </c>
      <c r="Q142" s="4">
        <v>936.84</v>
      </c>
      <c r="R142" s="4">
        <v>1641591.32</v>
      </c>
      <c r="S142" s="4">
        <v>1357.81</v>
      </c>
      <c r="T142" s="4">
        <v>14451862.23</v>
      </c>
      <c r="U142" s="4">
        <v>11953.57</v>
      </c>
    </row>
    <row r="143" spans="2:21" x14ac:dyDescent="0.3">
      <c r="B143" s="2" t="s">
        <v>293</v>
      </c>
      <c r="C143" s="2" t="s">
        <v>294</v>
      </c>
      <c r="D143" s="3">
        <v>5556</v>
      </c>
      <c r="E143" s="4">
        <v>36884787.719999999</v>
      </c>
      <c r="F143" s="4">
        <v>6638.73</v>
      </c>
      <c r="G143" s="4">
        <v>2792024.38</v>
      </c>
      <c r="H143" s="4">
        <v>502.52</v>
      </c>
      <c r="I143" s="4">
        <v>4352779.66</v>
      </c>
      <c r="K143" s="4">
        <v>783.44</v>
      </c>
      <c r="L143" s="4">
        <v>2021603.65</v>
      </c>
      <c r="M143" s="4">
        <v>363.86</v>
      </c>
      <c r="N143" s="4">
        <v>3226372.05</v>
      </c>
      <c r="O143" s="4">
        <v>580.70000000000005</v>
      </c>
      <c r="P143" s="4">
        <v>3393853.72</v>
      </c>
      <c r="Q143" s="4">
        <v>610.84</v>
      </c>
      <c r="R143" s="4">
        <v>4794744.91</v>
      </c>
      <c r="S143" s="4">
        <v>862.99</v>
      </c>
      <c r="T143" s="4">
        <v>57466166.090000004</v>
      </c>
      <c r="U143" s="4">
        <v>10343.08</v>
      </c>
    </row>
    <row r="144" spans="2:21" x14ac:dyDescent="0.3">
      <c r="B144" s="2" t="s">
        <v>295</v>
      </c>
      <c r="C144" s="2" t="s">
        <v>296</v>
      </c>
      <c r="D144" s="3">
        <v>7662</v>
      </c>
      <c r="E144" s="4">
        <v>49543352.939999998</v>
      </c>
      <c r="F144" s="4">
        <v>6466.11</v>
      </c>
      <c r="G144" s="4">
        <v>3497035.91</v>
      </c>
      <c r="H144" s="4">
        <v>456.41</v>
      </c>
      <c r="I144" s="4">
        <v>4509874.8600000003</v>
      </c>
      <c r="K144" s="4">
        <v>588.6</v>
      </c>
      <c r="L144" s="4">
        <v>1764551.42</v>
      </c>
      <c r="M144" s="4">
        <v>230.3</v>
      </c>
      <c r="N144" s="4">
        <v>5876994.6699999999</v>
      </c>
      <c r="O144" s="4">
        <v>767.03</v>
      </c>
      <c r="P144" s="4">
        <v>2141885.4900000002</v>
      </c>
      <c r="Q144" s="4">
        <v>279.55</v>
      </c>
      <c r="R144" s="4">
        <v>4887534.47</v>
      </c>
      <c r="S144" s="4">
        <v>637.89</v>
      </c>
      <c r="T144" s="4">
        <v>72221229.760000005</v>
      </c>
      <c r="U144" s="4">
        <v>9425.89</v>
      </c>
    </row>
    <row r="145" spans="2:21" x14ac:dyDescent="0.3">
      <c r="B145" s="2" t="s">
        <v>297</v>
      </c>
      <c r="C145" s="2" t="s">
        <v>298</v>
      </c>
      <c r="D145" s="3">
        <v>2806</v>
      </c>
      <c r="E145" s="4">
        <v>19587017.699999999</v>
      </c>
      <c r="F145" s="4">
        <v>6980.41</v>
      </c>
      <c r="G145" s="4">
        <v>1272487.77</v>
      </c>
      <c r="H145" s="4">
        <v>453.49</v>
      </c>
      <c r="I145" s="4">
        <v>1564413.92</v>
      </c>
      <c r="K145" s="4">
        <v>557.52</v>
      </c>
      <c r="L145" s="4">
        <v>819597.74</v>
      </c>
      <c r="M145" s="4">
        <v>292.08999999999997</v>
      </c>
      <c r="N145" s="4">
        <v>1561929.92</v>
      </c>
      <c r="O145" s="4">
        <v>556.64</v>
      </c>
      <c r="P145" s="4">
        <v>1542142.29</v>
      </c>
      <c r="Q145" s="4">
        <v>549.59</v>
      </c>
      <c r="R145" s="4">
        <v>1891768.64</v>
      </c>
      <c r="S145" s="4">
        <v>674.19</v>
      </c>
      <c r="T145" s="4">
        <v>28239357.98</v>
      </c>
      <c r="U145" s="4">
        <v>10063.93</v>
      </c>
    </row>
    <row r="146" spans="2:21" x14ac:dyDescent="0.3">
      <c r="B146" s="2" t="s">
        <v>299</v>
      </c>
      <c r="C146" s="2" t="s">
        <v>300</v>
      </c>
      <c r="D146" s="3">
        <v>947</v>
      </c>
      <c r="E146" s="4">
        <v>8868798.5700000003</v>
      </c>
      <c r="F146" s="4">
        <v>9365.15</v>
      </c>
      <c r="G146" s="4">
        <v>1229211.46</v>
      </c>
      <c r="H146" s="4">
        <v>1298.01</v>
      </c>
      <c r="I146" s="4">
        <v>353675.28</v>
      </c>
      <c r="K146" s="4">
        <v>373.47</v>
      </c>
      <c r="L146" s="4">
        <v>703044.65</v>
      </c>
      <c r="M146" s="4">
        <v>742.39</v>
      </c>
      <c r="N146" s="4">
        <v>853515.77</v>
      </c>
      <c r="O146" s="4">
        <v>901.28</v>
      </c>
      <c r="P146" s="4">
        <v>733007.82</v>
      </c>
      <c r="Q146" s="4">
        <v>774.03</v>
      </c>
      <c r="R146" s="4">
        <v>1126325.75</v>
      </c>
      <c r="S146" s="4">
        <v>1189.3599999999999</v>
      </c>
      <c r="T146" s="4">
        <v>13867579.300000001</v>
      </c>
      <c r="U146" s="4">
        <v>14643.69</v>
      </c>
    </row>
    <row r="147" spans="2:21" x14ac:dyDescent="0.3">
      <c r="B147" s="2" t="s">
        <v>301</v>
      </c>
      <c r="C147" s="2" t="s">
        <v>302</v>
      </c>
      <c r="D147" s="3">
        <v>1043</v>
      </c>
      <c r="E147" s="4">
        <v>6941878.1799999997</v>
      </c>
      <c r="F147" s="4">
        <v>6655.68</v>
      </c>
      <c r="G147" s="4">
        <v>264934.78000000003</v>
      </c>
      <c r="H147" s="4">
        <v>254.01</v>
      </c>
      <c r="I147" s="4">
        <v>566253.01</v>
      </c>
      <c r="K147" s="4">
        <v>542.91</v>
      </c>
      <c r="L147" s="4">
        <v>740139.48</v>
      </c>
      <c r="M147" s="4">
        <v>709.63</v>
      </c>
      <c r="N147" s="4">
        <v>655179.26</v>
      </c>
      <c r="O147" s="4">
        <v>628.16999999999996</v>
      </c>
      <c r="P147" s="4">
        <v>654033.31000000006</v>
      </c>
      <c r="Q147" s="4">
        <v>627.07000000000005</v>
      </c>
      <c r="R147" s="4">
        <v>777691.08</v>
      </c>
      <c r="S147" s="4">
        <v>745.63</v>
      </c>
      <c r="T147" s="4">
        <v>10600109.1</v>
      </c>
      <c r="U147" s="4">
        <v>10163.1</v>
      </c>
    </row>
    <row r="148" spans="2:21" x14ac:dyDescent="0.3">
      <c r="B148" s="2" t="s">
        <v>303</v>
      </c>
      <c r="C148" s="2" t="s">
        <v>304</v>
      </c>
      <c r="D148" s="3">
        <v>11679</v>
      </c>
      <c r="E148" s="4">
        <v>73653336.150000006</v>
      </c>
      <c r="F148" s="4">
        <v>6306.48</v>
      </c>
      <c r="G148" s="4">
        <v>7402051.4199999999</v>
      </c>
      <c r="H148" s="4">
        <v>633.79</v>
      </c>
      <c r="I148" s="4">
        <v>7638675.5499999998</v>
      </c>
      <c r="K148" s="4">
        <v>654.04999999999995</v>
      </c>
      <c r="L148" s="4">
        <v>4322138.88</v>
      </c>
      <c r="M148" s="4">
        <v>370.08</v>
      </c>
      <c r="N148" s="4">
        <v>8145437.6399999997</v>
      </c>
      <c r="O148" s="4">
        <v>697.44</v>
      </c>
      <c r="P148" s="4">
        <v>9603085.5899999999</v>
      </c>
      <c r="Q148" s="4">
        <v>822.25</v>
      </c>
      <c r="R148" s="4">
        <v>11003443.43</v>
      </c>
      <c r="S148" s="4">
        <v>942.16</v>
      </c>
      <c r="T148" s="4">
        <v>121768168.66</v>
      </c>
      <c r="U148" s="4">
        <v>10426.25</v>
      </c>
    </row>
    <row r="149" spans="2:21" x14ac:dyDescent="0.3">
      <c r="B149" s="2" t="s">
        <v>305</v>
      </c>
      <c r="C149" s="2" t="s">
        <v>306</v>
      </c>
      <c r="D149" s="3">
        <v>1163</v>
      </c>
      <c r="E149" s="4">
        <v>7934919.54</v>
      </c>
      <c r="F149" s="4">
        <v>6822.8</v>
      </c>
      <c r="G149" s="4">
        <v>507957.74</v>
      </c>
      <c r="H149" s="4">
        <v>436.77</v>
      </c>
      <c r="I149" s="4">
        <v>998530.65</v>
      </c>
      <c r="K149" s="4">
        <v>858.58</v>
      </c>
      <c r="L149" s="4">
        <v>1444216.42</v>
      </c>
      <c r="M149" s="4">
        <v>1241.8</v>
      </c>
      <c r="N149" s="4">
        <v>1107150.93</v>
      </c>
      <c r="O149" s="4">
        <v>951.98</v>
      </c>
      <c r="P149" s="4">
        <v>935059.28</v>
      </c>
      <c r="Q149" s="4">
        <v>804.01</v>
      </c>
      <c r="R149" s="4">
        <v>1120202.07</v>
      </c>
      <c r="S149" s="4">
        <v>963.2</v>
      </c>
      <c r="T149" s="4">
        <v>14048036.630000001</v>
      </c>
      <c r="U149" s="4">
        <v>12079.14</v>
      </c>
    </row>
    <row r="150" spans="2:21" x14ac:dyDescent="0.3">
      <c r="B150" s="2" t="s">
        <v>307</v>
      </c>
      <c r="C150" s="2" t="s">
        <v>308</v>
      </c>
      <c r="D150" s="3">
        <v>746</v>
      </c>
      <c r="E150" s="4">
        <v>4818792.6500000004</v>
      </c>
      <c r="F150" s="4">
        <v>6459.51</v>
      </c>
      <c r="G150" s="4">
        <v>650321.41</v>
      </c>
      <c r="H150" s="4">
        <v>871.74</v>
      </c>
      <c r="I150" s="4">
        <v>790395.61</v>
      </c>
      <c r="K150" s="4">
        <v>1059.51</v>
      </c>
      <c r="L150" s="4">
        <v>1011075.85</v>
      </c>
      <c r="M150" s="4">
        <v>1355.33</v>
      </c>
      <c r="N150" s="4">
        <v>728736.59</v>
      </c>
      <c r="O150" s="4">
        <v>976.86</v>
      </c>
      <c r="P150" s="4">
        <v>655216.28</v>
      </c>
      <c r="Q150" s="4">
        <v>878.31</v>
      </c>
      <c r="R150" s="4">
        <v>1249722.25</v>
      </c>
      <c r="S150" s="4">
        <v>1675.23</v>
      </c>
      <c r="T150" s="4">
        <v>9904260.6400000006</v>
      </c>
      <c r="U150" s="4">
        <v>13276.49</v>
      </c>
    </row>
    <row r="151" spans="2:21" x14ac:dyDescent="0.3">
      <c r="B151" s="2" t="s">
        <v>309</v>
      </c>
      <c r="C151" s="2" t="s">
        <v>310</v>
      </c>
      <c r="D151" s="3">
        <v>2784</v>
      </c>
      <c r="E151" s="4">
        <v>20717846.690000001</v>
      </c>
      <c r="F151" s="4">
        <v>7441.76</v>
      </c>
      <c r="G151" s="4">
        <v>1184585.19</v>
      </c>
      <c r="H151" s="4">
        <v>425.5</v>
      </c>
      <c r="I151" s="4">
        <v>1227604.77</v>
      </c>
      <c r="K151" s="4">
        <v>440.95</v>
      </c>
      <c r="L151" s="4">
        <v>1394913.63</v>
      </c>
      <c r="M151" s="4">
        <v>501.05</v>
      </c>
      <c r="N151" s="4">
        <v>1762028.96</v>
      </c>
      <c r="O151" s="4">
        <v>632.91</v>
      </c>
      <c r="P151" s="4">
        <v>1535962.6</v>
      </c>
      <c r="Q151" s="4">
        <v>551.71</v>
      </c>
      <c r="R151" s="4">
        <v>4020143.22</v>
      </c>
      <c r="S151" s="4">
        <v>1444.02</v>
      </c>
      <c r="T151" s="4">
        <v>31843085.059999999</v>
      </c>
      <c r="U151" s="4">
        <v>11437.9</v>
      </c>
    </row>
    <row r="152" spans="2:21" ht="22.8" x14ac:dyDescent="0.3">
      <c r="B152" s="2" t="s">
        <v>311</v>
      </c>
      <c r="C152" s="2" t="s">
        <v>312</v>
      </c>
      <c r="D152" s="3">
        <v>3972</v>
      </c>
      <c r="E152" s="4">
        <v>24254503.239999998</v>
      </c>
      <c r="F152" s="4">
        <v>6106.37</v>
      </c>
      <c r="G152" s="4">
        <v>1590685.56</v>
      </c>
      <c r="H152" s="4">
        <v>400.47</v>
      </c>
      <c r="I152" s="4">
        <v>1954824.39</v>
      </c>
      <c r="K152" s="4">
        <v>492.15</v>
      </c>
      <c r="L152" s="4">
        <v>1704002.71</v>
      </c>
      <c r="M152" s="4">
        <v>429</v>
      </c>
      <c r="N152" s="4">
        <v>2656248.6</v>
      </c>
      <c r="O152" s="4">
        <v>668.74</v>
      </c>
      <c r="P152" s="4">
        <v>2359059.29</v>
      </c>
      <c r="Q152" s="4">
        <v>593.91999999999996</v>
      </c>
      <c r="R152" s="4">
        <v>3207833.3</v>
      </c>
      <c r="S152" s="4">
        <v>807.61</v>
      </c>
      <c r="T152" s="4">
        <v>37727157.090000004</v>
      </c>
      <c r="U152" s="4">
        <v>9498.26</v>
      </c>
    </row>
    <row r="153" spans="2:21" x14ac:dyDescent="0.3">
      <c r="B153" s="2" t="s">
        <v>313</v>
      </c>
      <c r="C153" s="2" t="s">
        <v>314</v>
      </c>
      <c r="D153" s="3">
        <v>8346</v>
      </c>
      <c r="E153" s="4">
        <v>64059216.770000003</v>
      </c>
      <c r="F153" s="4">
        <v>7675.44</v>
      </c>
      <c r="G153" s="4">
        <v>4695331.34</v>
      </c>
      <c r="H153" s="4">
        <v>562.58000000000004</v>
      </c>
      <c r="I153" s="4">
        <v>4187910.24</v>
      </c>
      <c r="K153" s="4">
        <v>501.79</v>
      </c>
      <c r="L153" s="4">
        <v>1854160.7</v>
      </c>
      <c r="M153" s="4">
        <v>222.16</v>
      </c>
      <c r="N153" s="4">
        <v>6569185.8799999999</v>
      </c>
      <c r="O153" s="4">
        <v>787.11</v>
      </c>
      <c r="P153" s="4">
        <v>5610425.1200000001</v>
      </c>
      <c r="Q153" s="4">
        <v>672.23</v>
      </c>
      <c r="R153" s="4">
        <v>7488607.8300000001</v>
      </c>
      <c r="S153" s="4">
        <v>897.27</v>
      </c>
      <c r="T153" s="4">
        <v>94464837.879999995</v>
      </c>
      <c r="U153" s="4">
        <v>11318.58</v>
      </c>
    </row>
    <row r="154" spans="2:21" x14ac:dyDescent="0.3">
      <c r="B154" s="2" t="s">
        <v>315</v>
      </c>
      <c r="C154" s="2" t="s">
        <v>316</v>
      </c>
      <c r="D154" s="3">
        <v>13651</v>
      </c>
      <c r="E154" s="4">
        <v>88847074.930000007</v>
      </c>
      <c r="F154" s="4">
        <v>6508.47</v>
      </c>
      <c r="G154" s="4">
        <v>5018997.07</v>
      </c>
      <c r="H154" s="4">
        <v>367.67</v>
      </c>
      <c r="I154" s="4">
        <v>6372074.6900000004</v>
      </c>
      <c r="K154" s="4">
        <v>466.78</v>
      </c>
      <c r="L154" s="4">
        <v>4126652.66</v>
      </c>
      <c r="M154" s="4">
        <v>302.3</v>
      </c>
      <c r="N154" s="4">
        <v>9307934.4199999999</v>
      </c>
      <c r="O154" s="4">
        <v>681.85</v>
      </c>
      <c r="P154" s="4">
        <v>8147814.8300000001</v>
      </c>
      <c r="Q154" s="4">
        <v>596.87</v>
      </c>
      <c r="R154" s="4">
        <v>10461867.98</v>
      </c>
      <c r="S154" s="4">
        <v>766.38</v>
      </c>
      <c r="T154" s="4">
        <v>132282416.58</v>
      </c>
      <c r="U154" s="4">
        <v>9690.32</v>
      </c>
    </row>
    <row r="155" spans="2:21" x14ac:dyDescent="0.3">
      <c r="B155" s="2" t="s">
        <v>317</v>
      </c>
      <c r="C155" s="2" t="s">
        <v>318</v>
      </c>
      <c r="D155" s="3">
        <v>5852</v>
      </c>
      <c r="E155" s="4">
        <v>39599058.710000001</v>
      </c>
      <c r="F155" s="4">
        <v>6766.76</v>
      </c>
      <c r="G155" s="4">
        <v>3480447.73</v>
      </c>
      <c r="H155" s="4">
        <v>594.74</v>
      </c>
      <c r="I155" s="4">
        <v>3966759.12</v>
      </c>
      <c r="K155" s="4">
        <v>677.85</v>
      </c>
      <c r="L155" s="4">
        <v>1672384.81</v>
      </c>
      <c r="M155" s="4">
        <v>285.77999999999997</v>
      </c>
      <c r="N155" s="4">
        <v>4143192.75</v>
      </c>
      <c r="O155" s="4">
        <v>708</v>
      </c>
      <c r="P155" s="4">
        <v>3739349.15</v>
      </c>
      <c r="Q155" s="4">
        <v>638.99</v>
      </c>
      <c r="R155" s="4">
        <v>5254189.4800000004</v>
      </c>
      <c r="S155" s="4">
        <v>897.85</v>
      </c>
      <c r="T155" s="4">
        <v>61855381.75</v>
      </c>
      <c r="U155" s="4">
        <v>10569.97</v>
      </c>
    </row>
    <row r="156" spans="2:21" x14ac:dyDescent="0.3">
      <c r="B156" s="2" t="s">
        <v>319</v>
      </c>
      <c r="C156" s="2" t="s">
        <v>320</v>
      </c>
      <c r="D156" s="3">
        <v>600</v>
      </c>
      <c r="E156" s="4">
        <v>4766496.4400000004</v>
      </c>
      <c r="F156" s="4">
        <v>7944.16</v>
      </c>
      <c r="G156" s="4">
        <v>395688.66</v>
      </c>
      <c r="H156" s="4">
        <v>659.48</v>
      </c>
      <c r="I156" s="4">
        <v>380592.1</v>
      </c>
      <c r="K156" s="4">
        <v>634.32000000000005</v>
      </c>
      <c r="L156" s="4">
        <v>965778.65</v>
      </c>
      <c r="M156" s="4">
        <v>1609.63</v>
      </c>
      <c r="N156" s="4">
        <v>506112.39</v>
      </c>
      <c r="O156" s="4">
        <v>843.52</v>
      </c>
      <c r="P156" s="4">
        <v>704215.44</v>
      </c>
      <c r="Q156" s="4">
        <v>1173.69</v>
      </c>
      <c r="R156" s="4">
        <v>739933.03</v>
      </c>
      <c r="S156" s="4">
        <v>1233.22</v>
      </c>
      <c r="T156" s="4">
        <v>8458816.7100000009</v>
      </c>
      <c r="U156" s="4">
        <v>14098.02</v>
      </c>
    </row>
    <row r="157" spans="2:21" x14ac:dyDescent="0.3">
      <c r="B157" s="2" t="s">
        <v>321</v>
      </c>
      <c r="C157" s="2" t="s">
        <v>322</v>
      </c>
      <c r="D157" s="3">
        <v>3062</v>
      </c>
      <c r="E157" s="4">
        <v>18188303.07</v>
      </c>
      <c r="F157" s="4">
        <v>5940.01</v>
      </c>
      <c r="G157" s="4">
        <v>1224706.46</v>
      </c>
      <c r="H157" s="4">
        <v>399.97</v>
      </c>
      <c r="I157" s="4">
        <v>2019144.84</v>
      </c>
      <c r="K157" s="4">
        <v>659.42</v>
      </c>
      <c r="L157" s="4">
        <v>1736403.27</v>
      </c>
      <c r="M157" s="4">
        <v>567.08000000000004</v>
      </c>
      <c r="N157" s="4">
        <v>2568859.9900000002</v>
      </c>
      <c r="O157" s="4">
        <v>838.95</v>
      </c>
      <c r="P157" s="4">
        <v>2239935.39</v>
      </c>
      <c r="Q157" s="4">
        <v>731.53</v>
      </c>
      <c r="R157" s="4">
        <v>2940481.12</v>
      </c>
      <c r="S157" s="4">
        <v>960.31</v>
      </c>
      <c r="T157" s="4">
        <v>30917834.140000001</v>
      </c>
      <c r="U157" s="4">
        <v>10097.27</v>
      </c>
    </row>
    <row r="158" spans="2:21" x14ac:dyDescent="0.3">
      <c r="B158" s="2" t="s">
        <v>323</v>
      </c>
      <c r="C158" s="2" t="s">
        <v>324</v>
      </c>
      <c r="D158" s="3">
        <v>5176</v>
      </c>
      <c r="E158" s="4">
        <v>32845653.48</v>
      </c>
      <c r="F158" s="4">
        <v>6345.76</v>
      </c>
      <c r="G158" s="4">
        <v>2157857.2599999998</v>
      </c>
      <c r="H158" s="4">
        <v>416.9</v>
      </c>
      <c r="I158" s="4">
        <v>3558312.95</v>
      </c>
      <c r="K158" s="4">
        <v>687.46</v>
      </c>
      <c r="L158" s="4">
        <v>1703129.45</v>
      </c>
      <c r="M158" s="4">
        <v>329.04</v>
      </c>
      <c r="N158" s="4">
        <v>2916495.03</v>
      </c>
      <c r="O158" s="4">
        <v>563.47</v>
      </c>
      <c r="P158" s="4">
        <v>2805483.13</v>
      </c>
      <c r="Q158" s="4">
        <v>542.02</v>
      </c>
      <c r="R158" s="4">
        <v>3823208.34</v>
      </c>
      <c r="S158" s="4">
        <v>738.64</v>
      </c>
      <c r="T158" s="4">
        <v>49810139.640000001</v>
      </c>
      <c r="U158" s="4">
        <v>9623.2900000000009</v>
      </c>
    </row>
    <row r="159" spans="2:21" x14ac:dyDescent="0.3">
      <c r="B159" s="2" t="s">
        <v>325</v>
      </c>
      <c r="C159" s="2" t="s">
        <v>326</v>
      </c>
      <c r="D159" s="3">
        <v>300</v>
      </c>
      <c r="E159" s="4">
        <v>2518007.56</v>
      </c>
      <c r="F159" s="4">
        <v>8393.36</v>
      </c>
      <c r="G159" s="4">
        <v>119614.25</v>
      </c>
      <c r="H159" s="4">
        <v>398.71</v>
      </c>
      <c r="I159" s="4">
        <v>118842.25</v>
      </c>
      <c r="K159" s="4">
        <v>396.14</v>
      </c>
      <c r="L159" s="4">
        <v>465954.89</v>
      </c>
      <c r="M159" s="4">
        <v>1553.18</v>
      </c>
      <c r="N159" s="4">
        <v>256216.73</v>
      </c>
      <c r="O159" s="4">
        <v>854.06</v>
      </c>
      <c r="P159" s="4">
        <v>111412.68</v>
      </c>
      <c r="Q159" s="4">
        <v>371.38</v>
      </c>
      <c r="R159" s="4">
        <v>304905.64</v>
      </c>
      <c r="S159" s="4">
        <v>1016.35</v>
      </c>
      <c r="T159" s="4">
        <v>3894954</v>
      </c>
      <c r="U159" s="4">
        <v>12983.18</v>
      </c>
    </row>
    <row r="160" spans="2:21" x14ac:dyDescent="0.3">
      <c r="B160" s="2" t="s">
        <v>327</v>
      </c>
      <c r="C160" s="2" t="s">
        <v>328</v>
      </c>
      <c r="D160" s="3">
        <v>964</v>
      </c>
      <c r="E160" s="4">
        <v>6345107.9900000002</v>
      </c>
      <c r="F160" s="4">
        <v>6582.06</v>
      </c>
      <c r="G160" s="4">
        <v>259886.98</v>
      </c>
      <c r="H160" s="4">
        <v>269.58999999999997</v>
      </c>
      <c r="I160" s="4">
        <v>346630.93</v>
      </c>
      <c r="K160" s="4">
        <v>359.58</v>
      </c>
      <c r="L160" s="4">
        <v>1054453.42</v>
      </c>
      <c r="M160" s="4">
        <v>1093.83</v>
      </c>
      <c r="N160" s="4">
        <v>1013313.17</v>
      </c>
      <c r="O160" s="4">
        <v>1051.1500000000001</v>
      </c>
      <c r="P160" s="4">
        <v>814259.54</v>
      </c>
      <c r="Q160" s="4">
        <v>844.67</v>
      </c>
      <c r="R160" s="4">
        <v>839178.86</v>
      </c>
      <c r="S160" s="4">
        <v>870.52</v>
      </c>
      <c r="T160" s="4">
        <v>10672830.890000001</v>
      </c>
      <c r="U160" s="4">
        <v>11071.4</v>
      </c>
    </row>
    <row r="161" spans="2:21" x14ac:dyDescent="0.3">
      <c r="B161" s="2" t="s">
        <v>329</v>
      </c>
      <c r="C161" s="2" t="s">
        <v>330</v>
      </c>
      <c r="D161" s="3">
        <v>3837</v>
      </c>
      <c r="E161" s="4">
        <v>27677196.09</v>
      </c>
      <c r="F161" s="4">
        <v>7213.24</v>
      </c>
      <c r="G161" s="4">
        <v>1691707.05</v>
      </c>
      <c r="H161" s="4">
        <v>440.89</v>
      </c>
      <c r="I161" s="4">
        <v>1919381.86</v>
      </c>
      <c r="K161" s="4">
        <v>500.23</v>
      </c>
      <c r="L161" s="4">
        <v>1459848.16</v>
      </c>
      <c r="M161" s="4">
        <v>380.47</v>
      </c>
      <c r="N161" s="4">
        <v>3023177.47</v>
      </c>
      <c r="O161" s="4">
        <v>787.9</v>
      </c>
      <c r="P161" s="4">
        <v>2383595.9700000002</v>
      </c>
      <c r="Q161" s="4">
        <v>621.21</v>
      </c>
      <c r="R161" s="4">
        <v>2746041.41</v>
      </c>
      <c r="S161" s="4">
        <v>715.67</v>
      </c>
      <c r="T161" s="4">
        <v>40900948.009999998</v>
      </c>
      <c r="U161" s="4">
        <v>10659.61</v>
      </c>
    </row>
    <row r="162" spans="2:21" x14ac:dyDescent="0.3">
      <c r="B162" s="2" t="s">
        <v>331</v>
      </c>
      <c r="C162" s="2" t="s">
        <v>332</v>
      </c>
      <c r="D162" s="3">
        <v>13088</v>
      </c>
      <c r="E162" s="4">
        <v>85344733.670000002</v>
      </c>
      <c r="F162" s="4">
        <v>6520.84</v>
      </c>
      <c r="G162" s="4">
        <v>6040613.3499999996</v>
      </c>
      <c r="H162" s="4">
        <v>461.54</v>
      </c>
      <c r="I162" s="4">
        <v>7087000.5800000001</v>
      </c>
      <c r="K162" s="4">
        <v>541.49</v>
      </c>
      <c r="L162" s="4">
        <v>4724125.6100000003</v>
      </c>
      <c r="M162" s="4">
        <v>360.95</v>
      </c>
      <c r="N162" s="4">
        <v>9932607.1799999997</v>
      </c>
      <c r="O162" s="4">
        <v>758.91</v>
      </c>
      <c r="P162" s="4">
        <v>5963394.1799999997</v>
      </c>
      <c r="Q162" s="4">
        <v>455.64</v>
      </c>
      <c r="R162" s="4">
        <v>8899491.1600000001</v>
      </c>
      <c r="S162" s="4">
        <v>679.97</v>
      </c>
      <c r="T162" s="4">
        <v>127991965.73</v>
      </c>
      <c r="U162" s="4">
        <v>9779.34</v>
      </c>
    </row>
    <row r="163" spans="2:21" x14ac:dyDescent="0.3">
      <c r="B163" s="2" t="s">
        <v>333</v>
      </c>
      <c r="C163" s="2" t="s">
        <v>334</v>
      </c>
      <c r="D163" s="3">
        <v>1149</v>
      </c>
      <c r="E163" s="4">
        <v>7960138.21</v>
      </c>
      <c r="F163" s="4">
        <v>6927.88</v>
      </c>
      <c r="G163" s="4">
        <v>617425.52</v>
      </c>
      <c r="H163" s="4">
        <v>537.36</v>
      </c>
      <c r="I163" s="4">
        <v>1301354.7</v>
      </c>
      <c r="K163" s="4">
        <v>1132.5999999999999</v>
      </c>
      <c r="L163" s="4">
        <v>631939.47</v>
      </c>
      <c r="M163" s="4">
        <v>549.99</v>
      </c>
      <c r="N163" s="4">
        <v>879410.46</v>
      </c>
      <c r="O163" s="4">
        <v>765.37</v>
      </c>
      <c r="P163" s="4">
        <v>1003051.08</v>
      </c>
      <c r="Q163" s="4">
        <v>872.98</v>
      </c>
      <c r="R163" s="4">
        <v>915402.32</v>
      </c>
      <c r="S163" s="4">
        <v>796.69</v>
      </c>
      <c r="T163" s="4">
        <v>13308721.76</v>
      </c>
      <c r="U163" s="4">
        <v>11582.87</v>
      </c>
    </row>
    <row r="164" spans="2:21" x14ac:dyDescent="0.3">
      <c r="B164" s="2" t="s">
        <v>335</v>
      </c>
      <c r="C164" s="2" t="s">
        <v>336</v>
      </c>
      <c r="D164" s="3">
        <v>1404</v>
      </c>
      <c r="E164" s="4">
        <v>9633974.6799999997</v>
      </c>
      <c r="F164" s="4">
        <v>6861.81</v>
      </c>
      <c r="G164" s="4">
        <v>970800.54</v>
      </c>
      <c r="H164" s="4">
        <v>691.45</v>
      </c>
      <c r="I164" s="4">
        <v>840530.76</v>
      </c>
      <c r="K164" s="4">
        <v>598.66999999999996</v>
      </c>
      <c r="L164" s="4">
        <v>932810.15</v>
      </c>
      <c r="M164" s="4">
        <v>664.39</v>
      </c>
      <c r="N164" s="4">
        <v>990095.23</v>
      </c>
      <c r="O164" s="4">
        <v>705.2</v>
      </c>
      <c r="P164" s="4">
        <v>1332948.6399999999</v>
      </c>
      <c r="Q164" s="4">
        <v>949.39</v>
      </c>
      <c r="R164" s="4">
        <v>1673498.64</v>
      </c>
      <c r="S164" s="4">
        <v>1191.95</v>
      </c>
      <c r="T164" s="4">
        <v>16374658.640000001</v>
      </c>
      <c r="U164" s="4">
        <v>11662.86</v>
      </c>
    </row>
    <row r="165" spans="2:21" x14ac:dyDescent="0.3">
      <c r="B165" s="2" t="s">
        <v>337</v>
      </c>
      <c r="C165" s="2" t="s">
        <v>338</v>
      </c>
      <c r="D165" s="3">
        <v>1265</v>
      </c>
      <c r="E165" s="4">
        <v>8309493.3499999996</v>
      </c>
      <c r="F165" s="4">
        <v>6568.77</v>
      </c>
      <c r="G165" s="4">
        <v>442847.05</v>
      </c>
      <c r="H165" s="4">
        <v>350.08</v>
      </c>
      <c r="I165" s="4">
        <v>1342862.33</v>
      </c>
      <c r="K165" s="4">
        <v>1061.55</v>
      </c>
      <c r="L165" s="4">
        <v>621409.29</v>
      </c>
      <c r="M165" s="4">
        <v>491.23</v>
      </c>
      <c r="N165" s="4">
        <v>1343825.64</v>
      </c>
      <c r="O165" s="4">
        <v>1062.31</v>
      </c>
      <c r="P165" s="4">
        <v>1104169.72</v>
      </c>
      <c r="Q165" s="4">
        <v>872.86</v>
      </c>
      <c r="R165" s="4">
        <v>1918326.69</v>
      </c>
      <c r="S165" s="4">
        <v>1516.46</v>
      </c>
      <c r="T165" s="4">
        <v>15082934.07</v>
      </c>
      <c r="U165" s="4">
        <v>11923.26</v>
      </c>
    </row>
    <row r="166" spans="2:21" x14ac:dyDescent="0.3">
      <c r="B166" s="2" t="s">
        <v>339</v>
      </c>
      <c r="C166" s="2" t="s">
        <v>340</v>
      </c>
      <c r="D166" s="3">
        <v>3083</v>
      </c>
      <c r="E166" s="4">
        <v>18167373.289999999</v>
      </c>
      <c r="F166" s="4">
        <v>5892.76</v>
      </c>
      <c r="G166" s="4">
        <v>2077201.64</v>
      </c>
      <c r="H166" s="4">
        <v>673.76</v>
      </c>
      <c r="I166" s="4">
        <v>1783632.26</v>
      </c>
      <c r="K166" s="4">
        <v>578.54</v>
      </c>
      <c r="L166" s="4">
        <v>1185328.7</v>
      </c>
      <c r="M166" s="4">
        <v>384.47</v>
      </c>
      <c r="N166" s="4">
        <v>1807083.04</v>
      </c>
      <c r="O166" s="4">
        <v>586.14</v>
      </c>
      <c r="P166" s="4">
        <v>2341585.0499999998</v>
      </c>
      <c r="Q166" s="4">
        <v>759.52</v>
      </c>
      <c r="R166" s="4">
        <v>2239645.36</v>
      </c>
      <c r="S166" s="4">
        <v>726.45</v>
      </c>
      <c r="T166" s="4">
        <v>29601849.34</v>
      </c>
      <c r="U166" s="4">
        <v>9601.64</v>
      </c>
    </row>
    <row r="167" spans="2:21" x14ac:dyDescent="0.3">
      <c r="B167" s="2" t="s">
        <v>341</v>
      </c>
      <c r="C167" s="2" t="s">
        <v>342</v>
      </c>
      <c r="D167" s="3">
        <v>51404</v>
      </c>
      <c r="E167" s="4">
        <v>496320528.08999997</v>
      </c>
      <c r="F167" s="4">
        <v>9655.2900000000009</v>
      </c>
      <c r="G167" s="4">
        <v>54325138.479999997</v>
      </c>
      <c r="H167" s="4">
        <v>1056.83</v>
      </c>
      <c r="I167" s="4">
        <v>60130467.530000001</v>
      </c>
      <c r="K167" s="4">
        <v>1169.76</v>
      </c>
      <c r="L167" s="4">
        <v>55805435.219999999</v>
      </c>
      <c r="M167" s="4">
        <v>1085.6199999999999</v>
      </c>
      <c r="N167" s="4">
        <v>58686746.210000001</v>
      </c>
      <c r="O167" s="4">
        <v>1141.68</v>
      </c>
      <c r="P167" s="4">
        <v>37472517.979999997</v>
      </c>
      <c r="Q167" s="4">
        <v>728.98</v>
      </c>
      <c r="R167" s="4">
        <v>87752944.200000003</v>
      </c>
      <c r="S167" s="4">
        <v>1707.12</v>
      </c>
      <c r="T167" s="4">
        <v>850493777.71000004</v>
      </c>
      <c r="U167" s="4">
        <v>16545.28</v>
      </c>
    </row>
    <row r="168" spans="2:21" x14ac:dyDescent="0.3">
      <c r="B168" s="2" t="s">
        <v>343</v>
      </c>
      <c r="C168" s="2" t="s">
        <v>344</v>
      </c>
      <c r="D168" s="3">
        <v>2249</v>
      </c>
      <c r="E168" s="4">
        <v>14228710.560000001</v>
      </c>
      <c r="F168" s="4">
        <v>6326.68</v>
      </c>
      <c r="G168" s="4">
        <v>703555.65</v>
      </c>
      <c r="H168" s="4">
        <v>312.83</v>
      </c>
      <c r="I168" s="4">
        <v>473863.21</v>
      </c>
      <c r="K168" s="4">
        <v>210.7</v>
      </c>
      <c r="L168" s="4">
        <v>1527171.24</v>
      </c>
      <c r="M168" s="4">
        <v>679.04</v>
      </c>
      <c r="N168" s="4">
        <v>1507981.6</v>
      </c>
      <c r="O168" s="4">
        <v>670.51</v>
      </c>
      <c r="P168" s="4">
        <v>171048.86</v>
      </c>
      <c r="Q168" s="4">
        <v>76.06</v>
      </c>
      <c r="R168" s="4">
        <v>1917721.9</v>
      </c>
      <c r="S168" s="4">
        <v>852.7</v>
      </c>
      <c r="T168" s="4">
        <v>20530053.02</v>
      </c>
      <c r="U168" s="4">
        <v>9128.52</v>
      </c>
    </row>
    <row r="169" spans="2:21" x14ac:dyDescent="0.3">
      <c r="B169" s="2" t="s">
        <v>345</v>
      </c>
      <c r="C169" s="2" t="s">
        <v>346</v>
      </c>
      <c r="D169" s="3">
        <v>5080</v>
      </c>
      <c r="E169" s="4">
        <v>36195671.5</v>
      </c>
      <c r="F169" s="4">
        <v>7125.13</v>
      </c>
      <c r="G169" s="4">
        <v>2658054.06</v>
      </c>
      <c r="H169" s="4">
        <v>523.24</v>
      </c>
      <c r="I169" s="4">
        <v>1033423.51</v>
      </c>
      <c r="K169" s="4">
        <v>203.43</v>
      </c>
      <c r="L169" s="4">
        <v>3551126.29</v>
      </c>
      <c r="M169" s="4">
        <v>699.04</v>
      </c>
      <c r="N169" s="4">
        <v>3385270.19</v>
      </c>
      <c r="O169" s="4">
        <v>666.39</v>
      </c>
      <c r="P169" s="4">
        <v>1946766.19</v>
      </c>
      <c r="Q169" s="4">
        <v>383.22</v>
      </c>
      <c r="R169" s="4">
        <v>3823576.88</v>
      </c>
      <c r="S169" s="4">
        <v>752.67</v>
      </c>
      <c r="T169" s="4">
        <v>52593888.619999997</v>
      </c>
      <c r="U169" s="4">
        <v>10353.120000000001</v>
      </c>
    </row>
    <row r="170" spans="2:21" x14ac:dyDescent="0.3">
      <c r="B170" s="2" t="s">
        <v>347</v>
      </c>
      <c r="C170" s="2" t="s">
        <v>348</v>
      </c>
      <c r="D170" s="3">
        <v>4066</v>
      </c>
      <c r="E170" s="4">
        <v>21199823.850000001</v>
      </c>
      <c r="F170" s="4">
        <v>5213.93</v>
      </c>
      <c r="G170" s="4">
        <v>1526995.14</v>
      </c>
      <c r="H170" s="4">
        <v>375.55</v>
      </c>
      <c r="I170" s="4">
        <v>2176520.79</v>
      </c>
      <c r="K170" s="4">
        <v>535.29999999999995</v>
      </c>
      <c r="L170" s="4">
        <v>1339285.75</v>
      </c>
      <c r="M170" s="4">
        <v>329.39</v>
      </c>
      <c r="N170" s="4">
        <v>2117006.7799999998</v>
      </c>
      <c r="O170" s="4">
        <v>520.66</v>
      </c>
      <c r="P170" s="4">
        <v>1204107.26</v>
      </c>
      <c r="Q170" s="4">
        <v>296.14</v>
      </c>
      <c r="R170" s="4">
        <v>3011148.69</v>
      </c>
      <c r="S170" s="4">
        <v>740.57</v>
      </c>
      <c r="T170" s="4">
        <v>32574888.260000002</v>
      </c>
      <c r="U170" s="4">
        <v>8011.54</v>
      </c>
    </row>
    <row r="171" spans="2:21" x14ac:dyDescent="0.3">
      <c r="B171" s="2" t="s">
        <v>349</v>
      </c>
      <c r="C171" s="2" t="s">
        <v>350</v>
      </c>
      <c r="D171" s="3">
        <v>5189</v>
      </c>
      <c r="E171" s="4">
        <v>32667856.969999999</v>
      </c>
      <c r="F171" s="4">
        <v>6295.6</v>
      </c>
      <c r="G171" s="4">
        <v>1026860.33</v>
      </c>
      <c r="H171" s="4">
        <v>197.89</v>
      </c>
      <c r="I171" s="4">
        <v>3146567.81</v>
      </c>
      <c r="K171" s="4">
        <v>606.39</v>
      </c>
      <c r="L171" s="4">
        <v>2735611.43</v>
      </c>
      <c r="M171" s="4">
        <v>527.19000000000005</v>
      </c>
      <c r="N171" s="4">
        <v>3633032.04</v>
      </c>
      <c r="O171" s="4">
        <v>700.14</v>
      </c>
      <c r="P171" s="4">
        <v>1850129.88</v>
      </c>
      <c r="Q171" s="4">
        <v>356.55</v>
      </c>
      <c r="R171" s="4">
        <v>4093343.38</v>
      </c>
      <c r="S171" s="4">
        <v>788.85</v>
      </c>
      <c r="T171" s="4">
        <v>49153401.840000004</v>
      </c>
      <c r="U171" s="4">
        <v>9472.61</v>
      </c>
    </row>
    <row r="172" spans="2:21" x14ac:dyDescent="0.3">
      <c r="B172" s="2" t="s">
        <v>351</v>
      </c>
      <c r="C172" s="2" t="s">
        <v>352</v>
      </c>
      <c r="D172" s="3">
        <v>4493</v>
      </c>
      <c r="E172" s="4">
        <v>27874479.780000001</v>
      </c>
      <c r="F172" s="4">
        <v>6203.98</v>
      </c>
      <c r="G172" s="4">
        <v>2474388.59</v>
      </c>
      <c r="H172" s="4">
        <v>550.72</v>
      </c>
      <c r="I172" s="4">
        <v>1757122.4</v>
      </c>
      <c r="K172" s="4">
        <v>391.08</v>
      </c>
      <c r="L172" s="4">
        <v>2095643.17</v>
      </c>
      <c r="M172" s="4">
        <v>466.42</v>
      </c>
      <c r="N172" s="4">
        <v>2425559.29</v>
      </c>
      <c r="O172" s="4">
        <v>539.85</v>
      </c>
      <c r="P172" s="4">
        <v>1932883.93</v>
      </c>
      <c r="Q172" s="4">
        <v>430.2</v>
      </c>
      <c r="R172" s="4">
        <v>3345000.46</v>
      </c>
      <c r="S172" s="4">
        <v>744.49</v>
      </c>
      <c r="T172" s="4">
        <v>41905077.619999997</v>
      </c>
      <c r="U172" s="4">
        <v>9326.74</v>
      </c>
    </row>
    <row r="173" spans="2:21" x14ac:dyDescent="0.3">
      <c r="B173" s="2" t="s">
        <v>353</v>
      </c>
      <c r="C173" s="2" t="s">
        <v>354</v>
      </c>
      <c r="D173" s="3">
        <v>1332</v>
      </c>
      <c r="E173" s="4">
        <v>7633142.1600000001</v>
      </c>
      <c r="F173" s="4">
        <v>5730.59</v>
      </c>
      <c r="G173" s="4">
        <v>351533.17</v>
      </c>
      <c r="H173" s="4">
        <v>263.91000000000003</v>
      </c>
      <c r="I173" s="4">
        <v>286373.36</v>
      </c>
      <c r="K173" s="4">
        <v>215</v>
      </c>
      <c r="L173" s="4">
        <v>823029.18</v>
      </c>
      <c r="M173" s="4">
        <v>617.89</v>
      </c>
      <c r="N173" s="4">
        <v>898937.26</v>
      </c>
      <c r="O173" s="4">
        <v>674.88</v>
      </c>
      <c r="P173" s="4">
        <v>95297.04</v>
      </c>
      <c r="Q173" s="4">
        <v>71.540000000000006</v>
      </c>
      <c r="R173" s="4">
        <v>1081637.8700000001</v>
      </c>
      <c r="S173" s="4">
        <v>812.04</v>
      </c>
      <c r="T173" s="4">
        <v>11169950.039999999</v>
      </c>
      <c r="U173" s="4">
        <v>8385.85</v>
      </c>
    </row>
    <row r="174" spans="2:21" x14ac:dyDescent="0.3">
      <c r="B174" s="2" t="s">
        <v>355</v>
      </c>
      <c r="C174" s="2" t="s">
        <v>356</v>
      </c>
      <c r="D174" s="3">
        <v>1674</v>
      </c>
      <c r="E174" s="4">
        <v>11497870.710000001</v>
      </c>
      <c r="F174" s="4">
        <v>6868.5</v>
      </c>
      <c r="G174" s="4">
        <v>464995.1</v>
      </c>
      <c r="H174" s="4">
        <v>277.77</v>
      </c>
      <c r="I174" s="4">
        <v>646898.43999999994</v>
      </c>
      <c r="K174" s="4">
        <v>386.44</v>
      </c>
      <c r="L174" s="4">
        <v>711097.93</v>
      </c>
      <c r="M174" s="4">
        <v>424.79</v>
      </c>
      <c r="N174" s="4">
        <v>1191199.74</v>
      </c>
      <c r="O174" s="4">
        <v>711.59</v>
      </c>
      <c r="P174" s="4">
        <v>495198.62</v>
      </c>
      <c r="Q174" s="4">
        <v>295.82</v>
      </c>
      <c r="R174" s="4">
        <v>1436404.5</v>
      </c>
      <c r="S174" s="4">
        <v>858.07</v>
      </c>
      <c r="T174" s="4">
        <v>16443665.039999999</v>
      </c>
      <c r="U174" s="4">
        <v>9822.98</v>
      </c>
    </row>
    <row r="175" spans="2:21" x14ac:dyDescent="0.3">
      <c r="B175" s="2" t="s">
        <v>357</v>
      </c>
      <c r="C175" s="2" t="s">
        <v>358</v>
      </c>
      <c r="D175" s="3">
        <v>7982</v>
      </c>
      <c r="E175" s="4">
        <v>54409339.090000004</v>
      </c>
      <c r="F175" s="4">
        <v>6816.5</v>
      </c>
      <c r="G175" s="4">
        <v>3072557.19</v>
      </c>
      <c r="H175" s="4">
        <v>384.94</v>
      </c>
      <c r="I175" s="4">
        <v>5719475.3600000003</v>
      </c>
      <c r="K175" s="4">
        <v>716.55</v>
      </c>
      <c r="L175" s="4">
        <v>3459135.85</v>
      </c>
      <c r="M175" s="4">
        <v>433.37</v>
      </c>
      <c r="N175" s="4">
        <v>4350307.29</v>
      </c>
      <c r="O175" s="4">
        <v>545.01</v>
      </c>
      <c r="P175" s="4">
        <v>3163253.16</v>
      </c>
      <c r="Q175" s="4">
        <v>396.3</v>
      </c>
      <c r="R175" s="4">
        <v>6453280.79</v>
      </c>
      <c r="S175" s="4">
        <v>808.48</v>
      </c>
      <c r="T175" s="4">
        <v>80627348.730000004</v>
      </c>
      <c r="U175" s="4">
        <v>10101.15</v>
      </c>
    </row>
    <row r="176" spans="2:21" ht="22.8" x14ac:dyDescent="0.3">
      <c r="B176" s="2" t="s">
        <v>359</v>
      </c>
      <c r="C176" s="2" t="s">
        <v>360</v>
      </c>
      <c r="D176" s="3">
        <v>5599</v>
      </c>
      <c r="E176" s="4">
        <v>43029059.369999997</v>
      </c>
      <c r="F176" s="4">
        <v>7685.13</v>
      </c>
      <c r="G176" s="4">
        <v>3643405.27</v>
      </c>
      <c r="H176" s="4">
        <v>650.72</v>
      </c>
      <c r="I176" s="4">
        <v>2528853.8199999998</v>
      </c>
      <c r="K176" s="4">
        <v>451.66</v>
      </c>
      <c r="L176" s="4">
        <v>4130191.21</v>
      </c>
      <c r="M176" s="4">
        <v>737.67</v>
      </c>
      <c r="N176" s="4">
        <v>5470654.8300000001</v>
      </c>
      <c r="O176" s="4">
        <v>977.08</v>
      </c>
      <c r="P176" s="4">
        <v>1505167.52</v>
      </c>
      <c r="Q176" s="4">
        <v>268.83</v>
      </c>
      <c r="R176" s="4">
        <v>6045947.5300000003</v>
      </c>
      <c r="S176" s="4">
        <v>1079.83</v>
      </c>
      <c r="T176" s="4">
        <v>66353279.549999997</v>
      </c>
      <c r="U176" s="4">
        <v>11850.92</v>
      </c>
    </row>
    <row r="177" spans="2:21" x14ac:dyDescent="0.3">
      <c r="B177" s="2" t="s">
        <v>361</v>
      </c>
      <c r="C177" s="2" t="s">
        <v>362</v>
      </c>
      <c r="D177" s="3">
        <v>2217</v>
      </c>
      <c r="E177" s="4">
        <v>13227732.550000001</v>
      </c>
      <c r="F177" s="4">
        <v>5966.5</v>
      </c>
      <c r="G177" s="4">
        <v>1364179.05</v>
      </c>
      <c r="H177" s="4">
        <v>615.33000000000004</v>
      </c>
      <c r="I177" s="4">
        <v>2367521.71</v>
      </c>
      <c r="K177" s="4">
        <v>1067.8900000000001</v>
      </c>
      <c r="L177" s="4">
        <v>2073403.37</v>
      </c>
      <c r="M177" s="4">
        <v>935.23</v>
      </c>
      <c r="N177" s="4">
        <v>1477147.44</v>
      </c>
      <c r="O177" s="4">
        <v>666.28</v>
      </c>
      <c r="P177" s="4">
        <v>1242083.82</v>
      </c>
      <c r="Q177" s="4">
        <v>560.25</v>
      </c>
      <c r="R177" s="4">
        <v>2256422.11</v>
      </c>
      <c r="S177" s="4">
        <v>1017.78</v>
      </c>
      <c r="T177" s="4">
        <v>24008490.050000001</v>
      </c>
      <c r="U177" s="4">
        <v>10829.26</v>
      </c>
    </row>
    <row r="178" spans="2:21" x14ac:dyDescent="0.3">
      <c r="B178" s="2" t="s">
        <v>363</v>
      </c>
      <c r="C178" s="2" t="s">
        <v>364</v>
      </c>
      <c r="D178" s="3">
        <v>8504</v>
      </c>
      <c r="E178" s="4">
        <v>51891752.740000002</v>
      </c>
      <c r="F178" s="4">
        <v>6102.04</v>
      </c>
      <c r="G178" s="4">
        <v>2649981.88</v>
      </c>
      <c r="H178" s="4">
        <v>311.62</v>
      </c>
      <c r="I178" s="4">
        <v>2103362.7000000002</v>
      </c>
      <c r="K178" s="4">
        <v>247.34</v>
      </c>
      <c r="L178" s="4">
        <v>5696073.5999999996</v>
      </c>
      <c r="M178" s="4">
        <v>669.81</v>
      </c>
      <c r="N178" s="4">
        <v>4851837.3499999996</v>
      </c>
      <c r="O178" s="4">
        <v>570.54</v>
      </c>
      <c r="P178" s="4">
        <v>3679904.37</v>
      </c>
      <c r="Q178" s="4">
        <v>432.73</v>
      </c>
      <c r="R178" s="4">
        <v>6138708.3399999999</v>
      </c>
      <c r="S178" s="4">
        <v>721.86</v>
      </c>
      <c r="T178" s="4">
        <v>77011620.980000004</v>
      </c>
      <c r="U178" s="4">
        <v>9055.94</v>
      </c>
    </row>
    <row r="179" spans="2:21" x14ac:dyDescent="0.3">
      <c r="B179" s="2" t="s">
        <v>365</v>
      </c>
      <c r="C179" s="2" t="s">
        <v>366</v>
      </c>
      <c r="D179" s="3">
        <v>3758</v>
      </c>
      <c r="E179" s="4">
        <v>22360668.23</v>
      </c>
      <c r="F179" s="4">
        <v>5950.15</v>
      </c>
      <c r="G179" s="4">
        <v>1129187.51</v>
      </c>
      <c r="H179" s="4">
        <v>300.48</v>
      </c>
      <c r="I179" s="4">
        <v>1495177.83</v>
      </c>
      <c r="K179" s="4">
        <v>397.87</v>
      </c>
      <c r="L179" s="4">
        <v>1077241.54</v>
      </c>
      <c r="M179" s="4">
        <v>286.64999999999998</v>
      </c>
      <c r="N179" s="4">
        <v>1959466.14</v>
      </c>
      <c r="O179" s="4">
        <v>521.41</v>
      </c>
      <c r="P179" s="4">
        <v>1228065.49</v>
      </c>
      <c r="Q179" s="4">
        <v>326.79000000000002</v>
      </c>
      <c r="R179" s="4">
        <v>2097078.96</v>
      </c>
      <c r="S179" s="4">
        <v>558.03</v>
      </c>
      <c r="T179" s="4">
        <v>31346885.699999999</v>
      </c>
      <c r="U179" s="4">
        <v>8341.3799999999992</v>
      </c>
    </row>
    <row r="180" spans="2:21" x14ac:dyDescent="0.3">
      <c r="B180" s="2" t="s">
        <v>367</v>
      </c>
      <c r="C180" s="2" t="s">
        <v>368</v>
      </c>
      <c r="D180" s="3">
        <v>9046</v>
      </c>
      <c r="E180" s="4">
        <v>70147268.849999994</v>
      </c>
      <c r="F180" s="4">
        <v>7754.51</v>
      </c>
      <c r="G180" s="4">
        <v>6705782.9100000001</v>
      </c>
      <c r="H180" s="4">
        <v>741.3</v>
      </c>
      <c r="I180" s="4">
        <v>7302374.4900000002</v>
      </c>
      <c r="K180" s="4">
        <v>807.25</v>
      </c>
      <c r="L180" s="4">
        <v>4304171.1100000003</v>
      </c>
      <c r="M180" s="4">
        <v>475.81</v>
      </c>
      <c r="N180" s="4">
        <v>6872817.6799999997</v>
      </c>
      <c r="O180" s="4">
        <v>759.76</v>
      </c>
      <c r="P180" s="4">
        <v>5018445.03</v>
      </c>
      <c r="Q180" s="4">
        <v>554.77</v>
      </c>
      <c r="R180" s="4">
        <v>7344429.7300000004</v>
      </c>
      <c r="S180" s="4">
        <v>811.9</v>
      </c>
      <c r="T180" s="4">
        <v>107695289.8</v>
      </c>
      <c r="U180" s="4">
        <v>11905.3</v>
      </c>
    </row>
    <row r="181" spans="2:21" ht="34.200000000000003" x14ac:dyDescent="0.3">
      <c r="B181" s="2" t="s">
        <v>369</v>
      </c>
      <c r="C181" s="2" t="s">
        <v>370</v>
      </c>
      <c r="D181" s="3">
        <v>2278</v>
      </c>
      <c r="E181" s="4">
        <v>10012048.640000001</v>
      </c>
      <c r="F181" s="4">
        <v>4395.1000000000004</v>
      </c>
      <c r="G181" s="4">
        <v>2327705.96</v>
      </c>
      <c r="H181" s="4">
        <v>1021.82</v>
      </c>
      <c r="I181" s="4">
        <v>1184534.48</v>
      </c>
      <c r="K181" s="4">
        <v>519.99</v>
      </c>
      <c r="L181" s="4">
        <v>1726642.17</v>
      </c>
      <c r="M181" s="4">
        <v>757.96</v>
      </c>
      <c r="N181" s="4">
        <v>5082635.2</v>
      </c>
      <c r="O181" s="4">
        <v>2231.1799999999998</v>
      </c>
      <c r="P181" s="4">
        <v>235296.27</v>
      </c>
      <c r="Q181" s="4">
        <v>103.29</v>
      </c>
      <c r="R181" s="4">
        <v>858459.56</v>
      </c>
      <c r="S181" s="4">
        <v>376.85</v>
      </c>
      <c r="T181" s="4">
        <v>21427322.280000001</v>
      </c>
      <c r="U181" s="4">
        <v>9406.19</v>
      </c>
    </row>
    <row r="182" spans="2:21" ht="34.200000000000003" x14ac:dyDescent="0.3">
      <c r="B182" s="2" t="s">
        <v>371</v>
      </c>
      <c r="C182" s="2" t="s">
        <v>372</v>
      </c>
      <c r="D182" s="3">
        <v>362</v>
      </c>
      <c r="E182" s="4">
        <v>2616104.4300000002</v>
      </c>
      <c r="F182" s="4">
        <v>7226.81</v>
      </c>
      <c r="G182" s="4">
        <v>345089.43</v>
      </c>
      <c r="H182" s="4">
        <v>953.29</v>
      </c>
      <c r="I182" s="4">
        <v>407075.48</v>
      </c>
      <c r="K182" s="4">
        <v>1124.52</v>
      </c>
      <c r="L182" s="4">
        <v>321925.57</v>
      </c>
      <c r="M182" s="4">
        <v>889.3</v>
      </c>
      <c r="N182" s="4">
        <v>232860.63</v>
      </c>
      <c r="O182" s="4">
        <v>643.26</v>
      </c>
      <c r="P182" s="4">
        <v>65017.89</v>
      </c>
      <c r="Q182" s="4">
        <v>179.61</v>
      </c>
      <c r="R182" s="4">
        <v>308840.15999999997</v>
      </c>
      <c r="S182" s="4">
        <v>853.15</v>
      </c>
      <c r="T182" s="4">
        <v>4296913.59</v>
      </c>
      <c r="U182" s="4">
        <v>11869.94</v>
      </c>
    </row>
    <row r="183" spans="2:21" ht="45.6" x14ac:dyDescent="0.3">
      <c r="B183" s="2" t="s">
        <v>373</v>
      </c>
      <c r="C183" s="2" t="s">
        <v>374</v>
      </c>
      <c r="D183" s="3">
        <v>13925</v>
      </c>
      <c r="E183" s="4">
        <v>80776670</v>
      </c>
      <c r="F183" s="4">
        <v>5800.84</v>
      </c>
      <c r="G183" s="4">
        <v>0</v>
      </c>
      <c r="H183" s="4">
        <v>0</v>
      </c>
      <c r="I183" s="4">
        <v>1069026</v>
      </c>
      <c r="K183" s="4">
        <v>76.77</v>
      </c>
      <c r="L183" s="4">
        <v>10030892</v>
      </c>
      <c r="M183" s="4">
        <v>720.35</v>
      </c>
      <c r="N183" s="4">
        <v>1995606</v>
      </c>
      <c r="O183" s="4">
        <v>143.31</v>
      </c>
      <c r="P183" s="4">
        <v>0</v>
      </c>
      <c r="Q183" s="4">
        <v>0</v>
      </c>
      <c r="R183" s="4">
        <v>191791</v>
      </c>
      <c r="S183" s="4">
        <v>13.77</v>
      </c>
      <c r="T183" s="4">
        <v>94063985</v>
      </c>
      <c r="U183" s="4">
        <v>6755.04</v>
      </c>
    </row>
    <row r="184" spans="2:21" ht="45.6" x14ac:dyDescent="0.3">
      <c r="B184" s="2" t="s">
        <v>375</v>
      </c>
      <c r="C184" s="2" t="s">
        <v>376</v>
      </c>
      <c r="D184" s="3">
        <v>258</v>
      </c>
      <c r="E184" s="4">
        <v>1121581.8700000001</v>
      </c>
      <c r="F184" s="4">
        <v>4347.22</v>
      </c>
      <c r="G184" s="4">
        <v>2750</v>
      </c>
      <c r="H184" s="4">
        <v>10.66</v>
      </c>
      <c r="I184" s="4">
        <v>34025.31</v>
      </c>
      <c r="K184" s="4">
        <v>131.88</v>
      </c>
      <c r="L184" s="4">
        <v>148783.93</v>
      </c>
      <c r="M184" s="4">
        <v>576.67999999999995</v>
      </c>
      <c r="N184" s="4">
        <v>624455.28</v>
      </c>
      <c r="O184" s="4">
        <v>2420.37</v>
      </c>
      <c r="P184" s="4">
        <v>39116.82</v>
      </c>
      <c r="Q184" s="4">
        <v>151.62</v>
      </c>
      <c r="R184" s="4">
        <v>247218.83</v>
      </c>
      <c r="S184" s="4">
        <v>958.21</v>
      </c>
      <c r="T184" s="4">
        <v>2217932.04</v>
      </c>
      <c r="U184" s="4">
        <v>8596.64</v>
      </c>
    </row>
    <row r="185" spans="2:21" ht="34.200000000000003" x14ac:dyDescent="0.3">
      <c r="B185" s="2" t="s">
        <v>377</v>
      </c>
      <c r="C185" s="2" t="s">
        <v>378</v>
      </c>
      <c r="D185" s="3">
        <v>832</v>
      </c>
      <c r="E185" s="4">
        <v>4381877.83</v>
      </c>
      <c r="F185" s="4">
        <v>5266.68</v>
      </c>
      <c r="G185" s="4">
        <v>151998.24</v>
      </c>
      <c r="H185" s="4">
        <v>182.69</v>
      </c>
      <c r="I185" s="4">
        <v>221425.23</v>
      </c>
      <c r="K185" s="4">
        <v>266.14</v>
      </c>
      <c r="L185" s="4">
        <v>410053.35</v>
      </c>
      <c r="M185" s="4">
        <v>492.85</v>
      </c>
      <c r="N185" s="4">
        <v>543572.77</v>
      </c>
      <c r="O185" s="4">
        <v>653.33000000000004</v>
      </c>
      <c r="P185" s="4">
        <v>0</v>
      </c>
      <c r="Q185" s="4">
        <v>0</v>
      </c>
      <c r="R185" s="4">
        <v>2289235.11</v>
      </c>
      <c r="S185" s="4">
        <v>2751.48</v>
      </c>
      <c r="T185" s="4">
        <v>7998162.5300000003</v>
      </c>
      <c r="U185" s="4">
        <v>9613.17</v>
      </c>
    </row>
    <row r="186" spans="2:21" ht="45.6" x14ac:dyDescent="0.3">
      <c r="B186" s="2" t="s">
        <v>379</v>
      </c>
      <c r="C186" s="2" t="s">
        <v>380</v>
      </c>
      <c r="D186" s="3">
        <v>4202</v>
      </c>
      <c r="E186" s="4">
        <v>21385592.300000001</v>
      </c>
      <c r="F186" s="4">
        <v>5089.38</v>
      </c>
      <c r="G186" s="4">
        <v>908640.17</v>
      </c>
      <c r="H186" s="4">
        <v>216.24</v>
      </c>
      <c r="I186" s="4">
        <v>550515.29</v>
      </c>
      <c r="K186" s="4">
        <v>131.01</v>
      </c>
      <c r="L186" s="4">
        <v>1909995.53</v>
      </c>
      <c r="M186" s="4">
        <v>454.54</v>
      </c>
      <c r="N186" s="4">
        <v>2639953.12</v>
      </c>
      <c r="O186" s="4">
        <v>628.26</v>
      </c>
      <c r="P186" s="5"/>
      <c r="Q186" s="5"/>
      <c r="R186" s="4">
        <v>188843.64</v>
      </c>
      <c r="S186" s="4">
        <v>44.94</v>
      </c>
      <c r="T186" s="4">
        <v>27583540.050000001</v>
      </c>
      <c r="U186" s="4">
        <v>6564.37</v>
      </c>
    </row>
    <row r="187" spans="2:21" ht="45.6" x14ac:dyDescent="0.3">
      <c r="B187" s="2" t="s">
        <v>381</v>
      </c>
      <c r="C187" s="2" t="s">
        <v>382</v>
      </c>
      <c r="D187" s="3">
        <v>500</v>
      </c>
      <c r="E187" s="4">
        <v>2531885.6800000002</v>
      </c>
      <c r="F187" s="4">
        <v>5063.7700000000004</v>
      </c>
      <c r="G187" s="4">
        <v>404749.01</v>
      </c>
      <c r="H187" s="4">
        <v>809.5</v>
      </c>
      <c r="I187" s="4">
        <v>209961.31</v>
      </c>
      <c r="K187" s="4">
        <v>419.92</v>
      </c>
      <c r="L187" s="4">
        <v>107492.72</v>
      </c>
      <c r="M187" s="4">
        <v>214.99</v>
      </c>
      <c r="N187" s="4">
        <v>1204886.6000000001</v>
      </c>
      <c r="O187" s="4">
        <v>2409.77</v>
      </c>
      <c r="P187" s="4">
        <v>1981.75</v>
      </c>
      <c r="Q187" s="4">
        <v>3.96</v>
      </c>
      <c r="R187" s="4">
        <v>567383.81999999995</v>
      </c>
      <c r="S187" s="4">
        <v>1134.77</v>
      </c>
      <c r="T187" s="4">
        <v>5028340.8899999997</v>
      </c>
      <c r="U187" s="4">
        <v>10056.68</v>
      </c>
    </row>
    <row r="188" spans="2:21" ht="34.200000000000003" x14ac:dyDescent="0.3">
      <c r="B188" s="2" t="s">
        <v>383</v>
      </c>
      <c r="C188" s="2" t="s">
        <v>384</v>
      </c>
      <c r="D188" s="3">
        <v>1727</v>
      </c>
      <c r="E188" s="4">
        <v>7199296.4699999997</v>
      </c>
      <c r="F188" s="4">
        <v>4168.67</v>
      </c>
      <c r="G188" s="4">
        <v>2535287.21</v>
      </c>
      <c r="H188" s="4">
        <v>1468.03</v>
      </c>
      <c r="I188" s="4">
        <v>846469</v>
      </c>
      <c r="K188" s="4">
        <v>490.14</v>
      </c>
      <c r="L188" s="4">
        <v>3973948.76</v>
      </c>
      <c r="M188" s="4">
        <v>2301.0700000000002</v>
      </c>
      <c r="N188" s="4">
        <v>1925561.2</v>
      </c>
      <c r="O188" s="4">
        <v>1114.97</v>
      </c>
      <c r="P188" s="5"/>
      <c r="Q188" s="5"/>
      <c r="R188" s="5"/>
      <c r="S188" s="5"/>
      <c r="T188" s="4">
        <v>16480562.640000001</v>
      </c>
      <c r="U188" s="4">
        <v>9542.8799999999992</v>
      </c>
    </row>
    <row r="189" spans="2:21" ht="45.6" x14ac:dyDescent="0.3">
      <c r="B189" s="2" t="s">
        <v>385</v>
      </c>
      <c r="C189" s="2" t="s">
        <v>386</v>
      </c>
      <c r="D189" s="3">
        <v>728</v>
      </c>
      <c r="E189" s="4">
        <v>3309763.36</v>
      </c>
      <c r="F189" s="4">
        <v>4546.38</v>
      </c>
      <c r="G189" s="4">
        <v>714301.04</v>
      </c>
      <c r="H189" s="4">
        <v>981.18</v>
      </c>
      <c r="I189" s="4">
        <v>335421.07</v>
      </c>
      <c r="K189" s="4">
        <v>460.74</v>
      </c>
      <c r="L189" s="4">
        <v>567479.37</v>
      </c>
      <c r="M189" s="4">
        <v>779.5</v>
      </c>
      <c r="N189" s="4">
        <v>408933.3</v>
      </c>
      <c r="O189" s="4">
        <v>561.72</v>
      </c>
      <c r="P189" s="4">
        <v>3781.4</v>
      </c>
      <c r="Q189" s="4">
        <v>5.19</v>
      </c>
      <c r="R189" s="4">
        <v>1230144.78</v>
      </c>
      <c r="S189" s="4">
        <v>1689.76</v>
      </c>
      <c r="T189" s="4">
        <v>6569824.3200000003</v>
      </c>
      <c r="U189" s="4">
        <v>9024.4699999999993</v>
      </c>
    </row>
    <row r="190" spans="2:21" ht="34.200000000000003" x14ac:dyDescent="0.3">
      <c r="B190" s="2" t="s">
        <v>387</v>
      </c>
      <c r="C190" s="2" t="s">
        <v>388</v>
      </c>
      <c r="D190" s="3">
        <v>503</v>
      </c>
      <c r="E190" s="4">
        <v>2589074.62</v>
      </c>
      <c r="F190" s="4">
        <v>5147.2700000000004</v>
      </c>
      <c r="G190" s="4">
        <v>229233.76</v>
      </c>
      <c r="H190" s="4">
        <v>455.73</v>
      </c>
      <c r="I190" s="4">
        <v>255371.4</v>
      </c>
      <c r="K190" s="4">
        <v>507.7</v>
      </c>
      <c r="L190" s="4">
        <v>337677.45</v>
      </c>
      <c r="M190" s="4">
        <v>671.33</v>
      </c>
      <c r="N190" s="4">
        <v>317505.71999999997</v>
      </c>
      <c r="O190" s="4">
        <v>631.22</v>
      </c>
      <c r="P190" s="4">
        <v>8311.93</v>
      </c>
      <c r="Q190" s="4">
        <v>16.52</v>
      </c>
      <c r="R190" s="4">
        <v>282841.12</v>
      </c>
      <c r="S190" s="4">
        <v>562.30999999999995</v>
      </c>
      <c r="T190" s="4">
        <v>4020016</v>
      </c>
      <c r="U190" s="4">
        <v>7992.08</v>
      </c>
    </row>
    <row r="191" spans="2:21" ht="45.6" x14ac:dyDescent="0.3">
      <c r="B191" s="2" t="s">
        <v>389</v>
      </c>
      <c r="C191" s="2" t="s">
        <v>390</v>
      </c>
      <c r="D191" s="3">
        <v>724</v>
      </c>
      <c r="E191" s="4">
        <v>3679765</v>
      </c>
      <c r="F191" s="4">
        <v>5082.55</v>
      </c>
      <c r="G191" s="4">
        <v>203358</v>
      </c>
      <c r="H191" s="4">
        <v>280.88</v>
      </c>
      <c r="I191" s="4">
        <v>40623</v>
      </c>
      <c r="K191" s="4">
        <v>56.11</v>
      </c>
      <c r="L191" s="4">
        <v>397983</v>
      </c>
      <c r="M191" s="4">
        <v>549.70000000000005</v>
      </c>
      <c r="N191" s="4">
        <v>262319</v>
      </c>
      <c r="O191" s="4">
        <v>362.32</v>
      </c>
      <c r="P191" s="5"/>
      <c r="Q191" s="5"/>
      <c r="R191" s="4">
        <v>1373031</v>
      </c>
      <c r="S191" s="4">
        <v>1896.45</v>
      </c>
      <c r="T191" s="4">
        <v>5957079</v>
      </c>
      <c r="U191" s="4">
        <v>8228.01</v>
      </c>
    </row>
    <row r="192" spans="2:21" ht="34.200000000000003" x14ac:dyDescent="0.3">
      <c r="B192" s="2" t="s">
        <v>391</v>
      </c>
      <c r="C192" s="2" t="s">
        <v>392</v>
      </c>
      <c r="D192" s="3">
        <v>759</v>
      </c>
      <c r="E192" s="4">
        <v>4192612.43</v>
      </c>
      <c r="F192" s="4">
        <v>5523.86</v>
      </c>
      <c r="G192" s="4">
        <v>342534.83</v>
      </c>
      <c r="H192" s="4">
        <v>451.3</v>
      </c>
      <c r="I192" s="4">
        <v>342019.87</v>
      </c>
      <c r="K192" s="4">
        <v>450.62</v>
      </c>
      <c r="L192" s="4">
        <v>1108070.31</v>
      </c>
      <c r="M192" s="4">
        <v>1459.91</v>
      </c>
      <c r="N192" s="4">
        <v>368522.94</v>
      </c>
      <c r="O192" s="4">
        <v>485.54</v>
      </c>
      <c r="P192" s="4">
        <v>10790.37</v>
      </c>
      <c r="Q192" s="4">
        <v>14.22</v>
      </c>
      <c r="R192" s="4">
        <v>1352484.98</v>
      </c>
      <c r="S192" s="4">
        <v>1781.93</v>
      </c>
      <c r="T192" s="4">
        <v>7717035.7300000004</v>
      </c>
      <c r="U192" s="4">
        <v>10167.379999999999</v>
      </c>
    </row>
    <row r="193" spans="2:21" ht="34.200000000000003" x14ac:dyDescent="0.3">
      <c r="B193" s="2" t="s">
        <v>393</v>
      </c>
      <c r="C193" s="2" t="s">
        <v>394</v>
      </c>
      <c r="D193" s="3">
        <v>937</v>
      </c>
      <c r="E193" s="4">
        <v>2325940.86</v>
      </c>
      <c r="F193" s="4">
        <v>2482.33</v>
      </c>
      <c r="G193" s="4">
        <v>1555012.55</v>
      </c>
      <c r="H193" s="4">
        <v>1659.57</v>
      </c>
      <c r="I193" s="4">
        <v>974340.39</v>
      </c>
      <c r="K193" s="4">
        <v>1039.8499999999999</v>
      </c>
      <c r="L193" s="4">
        <v>1502753.79</v>
      </c>
      <c r="M193" s="4">
        <v>1603.79</v>
      </c>
      <c r="N193" s="4">
        <v>1047819.22</v>
      </c>
      <c r="O193" s="4">
        <v>1118.27</v>
      </c>
      <c r="P193" s="5"/>
      <c r="Q193" s="5"/>
      <c r="R193" s="4">
        <v>315.01</v>
      </c>
      <c r="S193" s="4">
        <v>0.34</v>
      </c>
      <c r="T193" s="4">
        <v>7406181.8200000003</v>
      </c>
      <c r="U193" s="4">
        <v>7904.15</v>
      </c>
    </row>
    <row r="194" spans="2:21" ht="34.200000000000003" x14ac:dyDescent="0.3">
      <c r="B194" s="2" t="s">
        <v>395</v>
      </c>
      <c r="C194" s="2" t="s">
        <v>396</v>
      </c>
      <c r="D194" s="3">
        <v>182</v>
      </c>
      <c r="E194" s="4">
        <v>1176467</v>
      </c>
      <c r="F194" s="4">
        <v>6464.1</v>
      </c>
      <c r="G194" s="4">
        <v>12780</v>
      </c>
      <c r="H194" s="4">
        <v>70.22</v>
      </c>
      <c r="I194" s="4">
        <v>24410</v>
      </c>
      <c r="K194" s="4">
        <v>134.12</v>
      </c>
      <c r="L194" s="4">
        <v>53581</v>
      </c>
      <c r="M194" s="4">
        <v>294.39999999999998</v>
      </c>
      <c r="N194" s="4">
        <v>284798</v>
      </c>
      <c r="O194" s="4">
        <v>1564.82</v>
      </c>
      <c r="P194" s="4">
        <v>631</v>
      </c>
      <c r="Q194" s="4">
        <v>3.47</v>
      </c>
      <c r="R194" s="4">
        <v>204049</v>
      </c>
      <c r="S194" s="4">
        <v>1121.1500000000001</v>
      </c>
      <c r="T194" s="4">
        <v>1756716</v>
      </c>
      <c r="U194" s="4">
        <v>9652.2800000000007</v>
      </c>
    </row>
    <row r="195" spans="2:21" ht="34.200000000000003" x14ac:dyDescent="0.3">
      <c r="B195" s="2" t="s">
        <v>397</v>
      </c>
      <c r="C195" s="2" t="s">
        <v>398</v>
      </c>
      <c r="D195" s="3">
        <v>599</v>
      </c>
      <c r="E195" s="4">
        <v>3235951.66</v>
      </c>
      <c r="F195" s="4">
        <v>5402.26</v>
      </c>
      <c r="G195" s="4">
        <v>0</v>
      </c>
      <c r="H195" s="4">
        <v>0</v>
      </c>
      <c r="I195" s="4">
        <v>192955.89</v>
      </c>
      <c r="K195" s="4">
        <v>322.13</v>
      </c>
      <c r="L195" s="4">
        <v>9127.25</v>
      </c>
      <c r="M195" s="4">
        <v>15.24</v>
      </c>
      <c r="N195" s="4">
        <v>882069.25</v>
      </c>
      <c r="O195" s="4">
        <v>1472.57</v>
      </c>
      <c r="P195" s="4">
        <v>286516.46999999997</v>
      </c>
      <c r="Q195" s="4">
        <v>478.32</v>
      </c>
      <c r="R195" s="4">
        <v>2670108.16</v>
      </c>
      <c r="S195" s="4">
        <v>4457.6099999999997</v>
      </c>
      <c r="T195" s="4">
        <v>7276728.6799999997</v>
      </c>
      <c r="U195" s="4">
        <v>12148.13</v>
      </c>
    </row>
    <row r="196" spans="2:21" ht="34.200000000000003" x14ac:dyDescent="0.3">
      <c r="B196" s="2" t="s">
        <v>399</v>
      </c>
      <c r="C196" s="2" t="s">
        <v>400</v>
      </c>
      <c r="D196" s="3">
        <v>349</v>
      </c>
      <c r="E196" s="4">
        <v>1501931</v>
      </c>
      <c r="F196" s="4">
        <v>4303.53</v>
      </c>
      <c r="G196" s="4">
        <v>199699</v>
      </c>
      <c r="H196" s="4">
        <v>572.20000000000005</v>
      </c>
      <c r="I196" s="4">
        <v>95910</v>
      </c>
      <c r="K196" s="4">
        <v>274.81</v>
      </c>
      <c r="L196" s="4">
        <v>281691</v>
      </c>
      <c r="M196" s="4">
        <v>807.14</v>
      </c>
      <c r="N196" s="4">
        <v>562780</v>
      </c>
      <c r="O196" s="4">
        <v>1612.55</v>
      </c>
      <c r="P196" s="4">
        <v>235759</v>
      </c>
      <c r="Q196" s="4">
        <v>675.53</v>
      </c>
      <c r="R196" s="4">
        <v>1188292</v>
      </c>
      <c r="S196" s="4">
        <v>3404.85</v>
      </c>
      <c r="T196" s="4">
        <v>4066062</v>
      </c>
      <c r="U196" s="4">
        <v>11650.61</v>
      </c>
    </row>
    <row r="197" spans="2:21" ht="34.200000000000003" x14ac:dyDescent="0.3">
      <c r="B197" s="2" t="s">
        <v>401</v>
      </c>
      <c r="C197" s="2" t="s">
        <v>402</v>
      </c>
      <c r="D197" s="3">
        <v>749</v>
      </c>
      <c r="E197" s="4">
        <v>3512560.77</v>
      </c>
      <c r="F197" s="4">
        <v>4689.67</v>
      </c>
      <c r="G197" s="4">
        <v>515876.51</v>
      </c>
      <c r="H197" s="4">
        <v>688.75</v>
      </c>
      <c r="I197" s="4">
        <v>118353.06</v>
      </c>
      <c r="K197" s="4">
        <v>158.01</v>
      </c>
      <c r="L197" s="4">
        <v>1208180.3600000001</v>
      </c>
      <c r="M197" s="4">
        <v>1613.06</v>
      </c>
      <c r="N197" s="4">
        <v>708187.73</v>
      </c>
      <c r="O197" s="4">
        <v>945.51</v>
      </c>
      <c r="P197" s="4">
        <v>3564.13</v>
      </c>
      <c r="Q197" s="4">
        <v>4.76</v>
      </c>
      <c r="R197" s="4">
        <v>1981720.44</v>
      </c>
      <c r="S197" s="4">
        <v>2645.82</v>
      </c>
      <c r="T197" s="4">
        <v>8048443</v>
      </c>
      <c r="U197" s="4">
        <v>10745.58</v>
      </c>
    </row>
    <row r="198" spans="2:21" ht="34.200000000000003" x14ac:dyDescent="0.3">
      <c r="B198" s="2" t="s">
        <v>403</v>
      </c>
      <c r="C198" s="2" t="s">
        <v>404</v>
      </c>
      <c r="D198" s="3">
        <v>782</v>
      </c>
      <c r="E198" s="4">
        <v>3676037.07</v>
      </c>
      <c r="F198" s="4">
        <v>4700.8100000000004</v>
      </c>
      <c r="G198" s="4">
        <v>161009.97</v>
      </c>
      <c r="H198" s="4">
        <v>205.9</v>
      </c>
      <c r="I198" s="4">
        <v>145347.41</v>
      </c>
      <c r="K198" s="4">
        <v>185.87</v>
      </c>
      <c r="L198" s="4">
        <v>727369.44</v>
      </c>
      <c r="M198" s="4">
        <v>930.14</v>
      </c>
      <c r="N198" s="4">
        <v>388258.94</v>
      </c>
      <c r="O198" s="4">
        <v>496.49</v>
      </c>
      <c r="P198" s="4">
        <v>330578.03999999998</v>
      </c>
      <c r="Q198" s="4">
        <v>422.73</v>
      </c>
      <c r="R198" s="4">
        <v>585400.66</v>
      </c>
      <c r="S198" s="4">
        <v>748.59</v>
      </c>
      <c r="T198" s="4">
        <v>6014001.5300000003</v>
      </c>
      <c r="U198" s="4">
        <v>7690.53</v>
      </c>
    </row>
    <row r="199" spans="2:21" ht="34.200000000000003" x14ac:dyDescent="0.3">
      <c r="B199" s="2" t="s">
        <v>405</v>
      </c>
      <c r="C199" s="2" t="s">
        <v>406</v>
      </c>
      <c r="D199" s="3">
        <v>431</v>
      </c>
      <c r="E199" s="4">
        <v>1922443.62</v>
      </c>
      <c r="F199" s="4">
        <v>4460.43</v>
      </c>
      <c r="G199" s="4">
        <v>210755.18</v>
      </c>
      <c r="H199" s="4">
        <v>488.99</v>
      </c>
      <c r="I199" s="4">
        <v>196201.79</v>
      </c>
      <c r="K199" s="4">
        <v>455.22</v>
      </c>
      <c r="L199" s="4">
        <v>374344.24</v>
      </c>
      <c r="M199" s="4">
        <v>868.55</v>
      </c>
      <c r="N199" s="4">
        <v>298953.26</v>
      </c>
      <c r="O199" s="4">
        <v>693.63</v>
      </c>
      <c r="P199" s="4">
        <v>102755.61</v>
      </c>
      <c r="Q199" s="4">
        <v>238.41</v>
      </c>
      <c r="R199" s="4">
        <v>1214403.3899999999</v>
      </c>
      <c r="S199" s="4">
        <v>2817.64</v>
      </c>
      <c r="T199" s="4">
        <v>4319857.09</v>
      </c>
      <c r="U199" s="4">
        <v>10022.870000000001</v>
      </c>
    </row>
    <row r="200" spans="2:21" ht="45.6" x14ac:dyDescent="0.3">
      <c r="B200" s="2" t="s">
        <v>407</v>
      </c>
      <c r="C200" s="2" t="s">
        <v>408</v>
      </c>
      <c r="D200" s="3">
        <v>329</v>
      </c>
      <c r="E200" s="4">
        <v>2196468.13</v>
      </c>
      <c r="F200" s="4">
        <v>6676.19</v>
      </c>
      <c r="G200" s="4">
        <v>10349.040000000001</v>
      </c>
      <c r="H200" s="4">
        <v>31.46</v>
      </c>
      <c r="I200" s="4">
        <v>14210.75</v>
      </c>
      <c r="K200" s="4">
        <v>43.19</v>
      </c>
      <c r="L200" s="4">
        <v>175192.45</v>
      </c>
      <c r="M200" s="4">
        <v>532.5</v>
      </c>
      <c r="N200" s="4">
        <v>599733.42000000004</v>
      </c>
      <c r="O200" s="4">
        <v>1822.9</v>
      </c>
      <c r="P200" s="4">
        <v>311323.53999999998</v>
      </c>
      <c r="Q200" s="4">
        <v>946.27</v>
      </c>
      <c r="R200" s="4">
        <v>256852.46</v>
      </c>
      <c r="S200" s="4">
        <v>780.71</v>
      </c>
      <c r="T200" s="4">
        <v>3564129.79</v>
      </c>
      <c r="U200" s="4">
        <v>10833.22</v>
      </c>
    </row>
    <row r="201" spans="2:21" ht="34.200000000000003" x14ac:dyDescent="0.3">
      <c r="B201" s="2" t="s">
        <v>409</v>
      </c>
      <c r="C201" s="2" t="s">
        <v>410</v>
      </c>
      <c r="D201" s="3">
        <v>500</v>
      </c>
      <c r="E201" s="4">
        <v>2359388.31</v>
      </c>
      <c r="F201" s="4">
        <v>4718.78</v>
      </c>
      <c r="G201" s="4">
        <v>146951.67999999999</v>
      </c>
      <c r="H201" s="4">
        <v>293.89999999999998</v>
      </c>
      <c r="I201" s="4">
        <v>643155.63</v>
      </c>
      <c r="K201" s="4">
        <v>1286.31</v>
      </c>
      <c r="L201" s="4">
        <v>687.59</v>
      </c>
      <c r="M201" s="4">
        <v>1.38</v>
      </c>
      <c r="N201" s="4">
        <v>781795.58</v>
      </c>
      <c r="O201" s="4">
        <v>1563.59</v>
      </c>
      <c r="P201" s="4">
        <v>8025</v>
      </c>
      <c r="Q201" s="4">
        <v>16.05</v>
      </c>
      <c r="R201" s="4">
        <v>848593.8</v>
      </c>
      <c r="S201" s="4">
        <v>1697.19</v>
      </c>
      <c r="T201" s="4">
        <v>4788597.59</v>
      </c>
      <c r="U201" s="4">
        <v>9577.2000000000007</v>
      </c>
    </row>
    <row r="202" spans="2:21" ht="34.200000000000003" x14ac:dyDescent="0.3">
      <c r="B202" s="2" t="s">
        <v>411</v>
      </c>
      <c r="C202" s="2" t="s">
        <v>412</v>
      </c>
      <c r="D202" s="3">
        <v>421</v>
      </c>
      <c r="E202" s="4">
        <v>3534468.77</v>
      </c>
      <c r="F202" s="4">
        <v>8395.41</v>
      </c>
      <c r="G202" s="4">
        <v>186118.64</v>
      </c>
      <c r="H202" s="4">
        <v>442.09</v>
      </c>
      <c r="I202" s="4">
        <v>84264.04</v>
      </c>
      <c r="K202" s="4">
        <v>200.15</v>
      </c>
      <c r="L202" s="4">
        <v>184828.31</v>
      </c>
      <c r="M202" s="4">
        <v>439.02</v>
      </c>
      <c r="N202" s="4">
        <v>151846.44</v>
      </c>
      <c r="O202" s="4">
        <v>360.68</v>
      </c>
      <c r="P202" s="4">
        <v>1449.74</v>
      </c>
      <c r="Q202" s="4">
        <v>3.44</v>
      </c>
      <c r="R202" s="4">
        <v>288912.34000000003</v>
      </c>
      <c r="S202" s="4">
        <v>686.25</v>
      </c>
      <c r="T202" s="4">
        <v>4431888.28</v>
      </c>
      <c r="U202" s="4">
        <v>10527.04</v>
      </c>
    </row>
    <row r="203" spans="2:21" ht="45.6" x14ac:dyDescent="0.3">
      <c r="B203" s="2" t="s">
        <v>413</v>
      </c>
      <c r="C203" s="2" t="s">
        <v>414</v>
      </c>
      <c r="D203" s="3">
        <v>275</v>
      </c>
      <c r="E203" s="4">
        <v>1583201</v>
      </c>
      <c r="F203" s="4">
        <v>5757.09</v>
      </c>
      <c r="G203" s="4">
        <v>43187</v>
      </c>
      <c r="H203" s="4">
        <v>157.04</v>
      </c>
      <c r="I203" s="4">
        <v>127191</v>
      </c>
      <c r="K203" s="4">
        <v>462.51</v>
      </c>
      <c r="L203" s="4">
        <v>184610</v>
      </c>
      <c r="M203" s="4">
        <v>671.31</v>
      </c>
      <c r="N203" s="4">
        <v>303875</v>
      </c>
      <c r="O203" s="4">
        <v>1105</v>
      </c>
      <c r="P203" s="4">
        <v>200123</v>
      </c>
      <c r="Q203" s="4">
        <v>727.72</v>
      </c>
      <c r="R203" s="4">
        <v>189033</v>
      </c>
      <c r="S203" s="4">
        <v>687.39</v>
      </c>
      <c r="T203" s="4">
        <v>2631220</v>
      </c>
      <c r="U203" s="4">
        <v>9568.06</v>
      </c>
    </row>
    <row r="204" spans="2:21" ht="45.6" x14ac:dyDescent="0.3">
      <c r="B204" s="2" t="s">
        <v>415</v>
      </c>
      <c r="C204" s="2" t="s">
        <v>416</v>
      </c>
      <c r="D204" s="3">
        <v>277</v>
      </c>
      <c r="E204" s="4">
        <v>1617531</v>
      </c>
      <c r="F204" s="4">
        <v>5839.46</v>
      </c>
      <c r="G204" s="4">
        <v>6851</v>
      </c>
      <c r="H204" s="4">
        <v>24.73</v>
      </c>
      <c r="I204" s="4">
        <v>196524</v>
      </c>
      <c r="K204" s="4">
        <v>709.47</v>
      </c>
      <c r="L204" s="4">
        <v>62693</v>
      </c>
      <c r="M204" s="4">
        <v>226.33</v>
      </c>
      <c r="N204" s="4">
        <v>361764</v>
      </c>
      <c r="O204" s="4">
        <v>1306.01</v>
      </c>
      <c r="P204" s="4">
        <v>198945</v>
      </c>
      <c r="Q204" s="4">
        <v>718.21</v>
      </c>
      <c r="R204" s="4">
        <v>147439</v>
      </c>
      <c r="S204" s="4">
        <v>532.27</v>
      </c>
      <c r="T204" s="4">
        <v>2591747</v>
      </c>
      <c r="U204" s="4">
        <v>9356.48</v>
      </c>
    </row>
    <row r="205" spans="2:21" ht="34.200000000000003" x14ac:dyDescent="0.3">
      <c r="B205" s="2" t="s">
        <v>417</v>
      </c>
      <c r="C205" s="2" t="s">
        <v>418</v>
      </c>
      <c r="D205" s="3">
        <v>180</v>
      </c>
      <c r="E205" s="4">
        <v>1103220.18</v>
      </c>
      <c r="F205" s="4">
        <v>6129</v>
      </c>
      <c r="G205" s="4">
        <v>3909.5</v>
      </c>
      <c r="H205" s="4">
        <v>21.72</v>
      </c>
      <c r="I205" s="4">
        <v>282870.28000000003</v>
      </c>
      <c r="K205" s="4">
        <v>1571.5</v>
      </c>
      <c r="L205" s="4">
        <v>233096.95</v>
      </c>
      <c r="M205" s="4">
        <v>1294.98</v>
      </c>
      <c r="N205" s="4">
        <v>153267.78</v>
      </c>
      <c r="O205" s="4">
        <v>851.49</v>
      </c>
      <c r="P205" s="4">
        <v>7779.36</v>
      </c>
      <c r="Q205" s="4">
        <v>43.22</v>
      </c>
      <c r="R205" s="4">
        <v>215764</v>
      </c>
      <c r="S205" s="4">
        <v>1198.69</v>
      </c>
      <c r="T205" s="4">
        <v>1999908.05</v>
      </c>
      <c r="U205" s="4">
        <v>11110.6</v>
      </c>
    </row>
    <row r="206" spans="2:21" ht="45.6" x14ac:dyDescent="0.3">
      <c r="B206" s="2" t="s">
        <v>419</v>
      </c>
      <c r="C206" s="2" t="s">
        <v>420</v>
      </c>
      <c r="D206" s="3">
        <v>523</v>
      </c>
      <c r="E206" s="4">
        <v>2933608.84</v>
      </c>
      <c r="F206" s="4">
        <v>5609.19</v>
      </c>
      <c r="G206" s="4">
        <v>53933.65</v>
      </c>
      <c r="H206" s="4">
        <v>103.12</v>
      </c>
      <c r="I206" s="4">
        <v>37236.089999999997</v>
      </c>
      <c r="K206" s="4">
        <v>71.2</v>
      </c>
      <c r="L206" s="4">
        <v>74306.19</v>
      </c>
      <c r="M206" s="4">
        <v>142.08000000000001</v>
      </c>
      <c r="N206" s="4">
        <v>665041.71</v>
      </c>
      <c r="O206" s="4">
        <v>1271.5899999999999</v>
      </c>
      <c r="P206" s="4">
        <v>17035</v>
      </c>
      <c r="Q206" s="4">
        <v>32.57</v>
      </c>
      <c r="R206" s="4">
        <v>179890.04</v>
      </c>
      <c r="S206" s="4">
        <v>343.96</v>
      </c>
      <c r="T206" s="4">
        <v>3961051.52</v>
      </c>
      <c r="U206" s="4">
        <v>7573.71</v>
      </c>
    </row>
    <row r="207" spans="2:21" ht="34.200000000000003" x14ac:dyDescent="0.3">
      <c r="B207" s="2" t="s">
        <v>421</v>
      </c>
      <c r="C207" s="2" t="s">
        <v>422</v>
      </c>
      <c r="D207" s="3">
        <v>566</v>
      </c>
      <c r="E207" s="4">
        <v>2378750.87</v>
      </c>
      <c r="F207" s="4">
        <v>4202.74</v>
      </c>
      <c r="G207" s="4">
        <v>540.41999999999996</v>
      </c>
      <c r="H207" s="4">
        <v>0.95</v>
      </c>
      <c r="I207" s="4">
        <v>52092.58</v>
      </c>
      <c r="K207" s="4">
        <v>92.04</v>
      </c>
      <c r="L207" s="4">
        <v>87871.07</v>
      </c>
      <c r="M207" s="4">
        <v>155.25</v>
      </c>
      <c r="N207" s="4">
        <v>918113.41</v>
      </c>
      <c r="O207" s="4">
        <v>1622.11</v>
      </c>
      <c r="P207" s="4">
        <v>1154914.54</v>
      </c>
      <c r="Q207" s="4">
        <v>2040.49</v>
      </c>
      <c r="R207" s="4">
        <v>346529.63</v>
      </c>
      <c r="S207" s="4">
        <v>612.24</v>
      </c>
      <c r="T207" s="4">
        <v>4938812.5199999996</v>
      </c>
      <c r="U207" s="4">
        <v>8725.82</v>
      </c>
    </row>
    <row r="208" spans="2:21" ht="45.6" x14ac:dyDescent="0.3">
      <c r="B208" s="2" t="s">
        <v>423</v>
      </c>
      <c r="C208" s="2" t="s">
        <v>424</v>
      </c>
      <c r="D208" s="3">
        <v>151</v>
      </c>
      <c r="E208" s="4">
        <v>902215.1</v>
      </c>
      <c r="F208" s="4">
        <v>5974.93</v>
      </c>
      <c r="G208" s="4">
        <v>47820.77</v>
      </c>
      <c r="H208" s="4">
        <v>316.69</v>
      </c>
      <c r="I208" s="4">
        <v>68389.399999999994</v>
      </c>
      <c r="K208" s="4">
        <v>452.91</v>
      </c>
      <c r="L208" s="4">
        <v>266450.64</v>
      </c>
      <c r="M208" s="4">
        <v>1764.57</v>
      </c>
      <c r="N208" s="4">
        <v>252134.38</v>
      </c>
      <c r="O208" s="4">
        <v>1669.76</v>
      </c>
      <c r="P208" s="4">
        <v>4718.8900000000003</v>
      </c>
      <c r="Q208" s="4">
        <v>31.25</v>
      </c>
      <c r="R208" s="4">
        <v>227830.43</v>
      </c>
      <c r="S208" s="4">
        <v>1508.81</v>
      </c>
      <c r="T208" s="4">
        <v>1769559.61</v>
      </c>
      <c r="U208" s="4">
        <v>11718.92</v>
      </c>
    </row>
    <row r="209" spans="2:21" ht="34.200000000000003" x14ac:dyDescent="0.3">
      <c r="B209" s="2" t="s">
        <v>425</v>
      </c>
      <c r="C209" s="2" t="s">
        <v>426</v>
      </c>
      <c r="D209" s="3">
        <v>71</v>
      </c>
      <c r="E209" s="4">
        <v>928736</v>
      </c>
      <c r="F209" s="4">
        <v>13080.79</v>
      </c>
      <c r="G209" s="5"/>
      <c r="H209" s="5"/>
      <c r="I209" s="4">
        <v>13078</v>
      </c>
      <c r="K209" s="4">
        <v>184.2</v>
      </c>
      <c r="L209" s="4">
        <v>87511</v>
      </c>
      <c r="M209" s="4">
        <v>1232.55</v>
      </c>
      <c r="N209" s="4">
        <v>242539</v>
      </c>
      <c r="O209" s="4">
        <v>3416.04</v>
      </c>
      <c r="P209" s="4">
        <v>1652</v>
      </c>
      <c r="Q209" s="4">
        <v>23.27</v>
      </c>
      <c r="R209" s="4">
        <v>403767</v>
      </c>
      <c r="S209" s="4">
        <v>5686.86</v>
      </c>
      <c r="T209" s="4">
        <v>1677283</v>
      </c>
      <c r="U209" s="4">
        <v>23623.71</v>
      </c>
    </row>
    <row r="210" spans="2:21" x14ac:dyDescent="0.3">
      <c r="B210" s="2" t="s">
        <v>457</v>
      </c>
      <c r="C210" s="2" t="s">
        <v>458</v>
      </c>
      <c r="D210" s="3">
        <v>1362</v>
      </c>
      <c r="E210" s="4">
        <v>9184766.8800000008</v>
      </c>
      <c r="F210" s="4">
        <v>6743.59</v>
      </c>
      <c r="G210" s="4">
        <v>502850.04</v>
      </c>
      <c r="H210" s="4">
        <v>369.2</v>
      </c>
      <c r="I210" s="4">
        <v>906414.17</v>
      </c>
      <c r="K210" s="4">
        <v>665.5</v>
      </c>
      <c r="L210" s="4">
        <v>745120.59</v>
      </c>
      <c r="M210" s="4">
        <v>547.08000000000004</v>
      </c>
      <c r="N210" s="4">
        <v>1164005.3799999999</v>
      </c>
      <c r="O210" s="4">
        <v>854.63</v>
      </c>
      <c r="P210" s="4">
        <v>438285.65</v>
      </c>
      <c r="Q210" s="4">
        <v>321.8</v>
      </c>
      <c r="R210" s="4">
        <v>1050092.3</v>
      </c>
      <c r="S210" s="4">
        <v>770.99</v>
      </c>
      <c r="T210" s="4">
        <v>13991535.01</v>
      </c>
      <c r="U210" s="4">
        <v>10272.790000000001</v>
      </c>
    </row>
    <row r="211" spans="2:21" x14ac:dyDescent="0.3">
      <c r="B211" s="2" t="s">
        <v>459</v>
      </c>
      <c r="C211" s="2" t="s">
        <v>460</v>
      </c>
      <c r="D211" s="3">
        <v>6495</v>
      </c>
      <c r="E211" s="4">
        <v>41848587.060000002</v>
      </c>
      <c r="F211" s="4">
        <v>6443.2</v>
      </c>
      <c r="G211" s="4">
        <v>3083237.37</v>
      </c>
      <c r="H211" s="4">
        <v>474.71</v>
      </c>
      <c r="I211" s="4">
        <v>3850992.52</v>
      </c>
      <c r="K211" s="4">
        <v>592.91999999999996</v>
      </c>
      <c r="L211" s="4">
        <v>2115349.38</v>
      </c>
      <c r="M211" s="4">
        <v>325.69</v>
      </c>
      <c r="N211" s="4">
        <v>3701418.3</v>
      </c>
      <c r="O211" s="4">
        <v>569.89</v>
      </c>
      <c r="P211" s="4">
        <v>2730935.89</v>
      </c>
      <c r="Q211" s="4">
        <v>420.47</v>
      </c>
      <c r="R211" s="4">
        <v>5401758.8799999999</v>
      </c>
      <c r="S211" s="4">
        <v>831.68</v>
      </c>
      <c r="T211" s="4">
        <v>62732279.399999999</v>
      </c>
      <c r="U211" s="4">
        <v>9658.56</v>
      </c>
    </row>
    <row r="212" spans="2:21" x14ac:dyDescent="0.3">
      <c r="B212" s="2" t="s">
        <v>461</v>
      </c>
      <c r="C212" s="2" t="s">
        <v>462</v>
      </c>
      <c r="D212" s="3">
        <v>1746</v>
      </c>
      <c r="E212" s="4">
        <v>11061012.59</v>
      </c>
      <c r="F212" s="4">
        <v>6335.06</v>
      </c>
      <c r="G212" s="4">
        <v>725393.65</v>
      </c>
      <c r="H212" s="4">
        <v>415.46</v>
      </c>
      <c r="I212" s="4">
        <v>899045.87</v>
      </c>
      <c r="K212" s="4">
        <v>514.91999999999996</v>
      </c>
      <c r="L212" s="4">
        <v>1222123.18</v>
      </c>
      <c r="M212" s="4">
        <v>699.96</v>
      </c>
      <c r="N212" s="4">
        <v>1504382.17</v>
      </c>
      <c r="O212" s="4">
        <v>861.62</v>
      </c>
      <c r="P212" s="4">
        <v>940940.83</v>
      </c>
      <c r="Q212" s="4">
        <v>538.91</v>
      </c>
      <c r="R212" s="4">
        <v>1396447.64</v>
      </c>
      <c r="S212" s="4">
        <v>799.8</v>
      </c>
      <c r="T212" s="4">
        <v>17749345.93</v>
      </c>
      <c r="U212" s="4">
        <v>10165.73</v>
      </c>
    </row>
    <row r="213" spans="2:21" x14ac:dyDescent="0.3">
      <c r="B213" s="2" t="s">
        <v>463</v>
      </c>
      <c r="C213" s="2" t="s">
        <v>464</v>
      </c>
      <c r="D213" s="3">
        <v>2689</v>
      </c>
      <c r="E213" s="4">
        <v>18030916.41</v>
      </c>
      <c r="F213" s="4">
        <v>6705.44</v>
      </c>
      <c r="G213" s="4">
        <v>2320643.31</v>
      </c>
      <c r="H213" s="4">
        <v>863.01</v>
      </c>
      <c r="I213" s="4">
        <v>2056271.69</v>
      </c>
      <c r="K213" s="4">
        <v>764.7</v>
      </c>
      <c r="L213" s="4">
        <v>1495439.05</v>
      </c>
      <c r="M213" s="4">
        <v>556.13</v>
      </c>
      <c r="N213" s="4">
        <v>2293272.5299999998</v>
      </c>
      <c r="O213" s="4">
        <v>852.83</v>
      </c>
      <c r="P213" s="4">
        <v>547979.6</v>
      </c>
      <c r="Q213" s="4">
        <v>203.79</v>
      </c>
      <c r="R213" s="4">
        <v>2597243.44</v>
      </c>
      <c r="S213" s="4">
        <v>965.88</v>
      </c>
      <c r="T213" s="4">
        <v>29341766.030000001</v>
      </c>
      <c r="U213" s="4">
        <v>10911.78</v>
      </c>
    </row>
    <row r="214" spans="2:21" x14ac:dyDescent="0.3">
      <c r="B214" s="2" t="s">
        <v>465</v>
      </c>
      <c r="C214" s="2" t="s">
        <v>466</v>
      </c>
      <c r="D214" s="3">
        <v>1336</v>
      </c>
      <c r="E214" s="4">
        <v>8519111.0199999996</v>
      </c>
      <c r="F214" s="4">
        <v>6376.58</v>
      </c>
      <c r="G214" s="4">
        <v>415734.68</v>
      </c>
      <c r="H214" s="4">
        <v>311.18</v>
      </c>
      <c r="I214" s="4">
        <v>351424.02</v>
      </c>
      <c r="K214" s="4">
        <v>263.04000000000002</v>
      </c>
      <c r="L214" s="4">
        <v>662010.02</v>
      </c>
      <c r="M214" s="4">
        <v>495.52</v>
      </c>
      <c r="N214" s="4">
        <v>1261320.2</v>
      </c>
      <c r="O214" s="4">
        <v>944.1</v>
      </c>
      <c r="P214" s="4">
        <v>38201.550000000003</v>
      </c>
      <c r="Q214" s="4">
        <v>28.59</v>
      </c>
      <c r="R214" s="4">
        <v>1763419.01</v>
      </c>
      <c r="S214" s="4">
        <v>1319.92</v>
      </c>
      <c r="T214" s="4">
        <v>13011220.5</v>
      </c>
      <c r="U214" s="4">
        <v>9738.93</v>
      </c>
    </row>
    <row r="215" spans="2:21" x14ac:dyDescent="0.3">
      <c r="B215" s="2" t="s">
        <v>467</v>
      </c>
      <c r="C215" s="2" t="s">
        <v>468</v>
      </c>
      <c r="D215" s="3">
        <v>8249</v>
      </c>
      <c r="E215" s="4">
        <v>50145194.640000001</v>
      </c>
      <c r="F215" s="4">
        <v>6078.94</v>
      </c>
      <c r="G215" s="4">
        <v>4156531.57</v>
      </c>
      <c r="H215" s="4">
        <v>503.88</v>
      </c>
      <c r="I215" s="4">
        <v>5508061.8499999996</v>
      </c>
      <c r="K215" s="4">
        <v>667.72</v>
      </c>
      <c r="L215" s="4">
        <v>2531335.5099999998</v>
      </c>
      <c r="M215" s="4">
        <v>306.87</v>
      </c>
      <c r="N215" s="4">
        <v>5384154.5199999996</v>
      </c>
      <c r="O215" s="4">
        <v>652.70000000000005</v>
      </c>
      <c r="P215" s="4">
        <v>3324919.57</v>
      </c>
      <c r="Q215" s="4">
        <v>403.07</v>
      </c>
      <c r="R215" s="4">
        <v>9092015.5099999998</v>
      </c>
      <c r="S215" s="4">
        <v>1102.2</v>
      </c>
      <c r="T215" s="4">
        <v>80142213.170000002</v>
      </c>
      <c r="U215" s="4">
        <v>9715.3799999999992</v>
      </c>
    </row>
    <row r="216" spans="2:21" x14ac:dyDescent="0.3">
      <c r="B216" s="2" t="s">
        <v>469</v>
      </c>
      <c r="C216" s="2" t="s">
        <v>470</v>
      </c>
      <c r="D216" s="3">
        <v>2431</v>
      </c>
      <c r="E216" s="4">
        <v>14993811.02</v>
      </c>
      <c r="F216" s="4">
        <v>6167.75</v>
      </c>
      <c r="G216" s="4">
        <v>1359355.54</v>
      </c>
      <c r="H216" s="4">
        <v>559.17999999999995</v>
      </c>
      <c r="I216" s="4">
        <v>1184184.29</v>
      </c>
      <c r="K216" s="4">
        <v>487.12</v>
      </c>
      <c r="L216" s="4">
        <v>790753.13</v>
      </c>
      <c r="M216" s="4">
        <v>325.27999999999997</v>
      </c>
      <c r="N216" s="4">
        <v>1320895.05</v>
      </c>
      <c r="O216" s="4">
        <v>543.35</v>
      </c>
      <c r="P216" s="4">
        <v>751693.09</v>
      </c>
      <c r="Q216" s="4">
        <v>309.20999999999998</v>
      </c>
      <c r="R216" s="4">
        <v>2019828.79</v>
      </c>
      <c r="S216" s="4">
        <v>830.86</v>
      </c>
      <c r="T216" s="4">
        <v>22420520.91</v>
      </c>
      <c r="U216" s="4">
        <v>9222.75</v>
      </c>
    </row>
    <row r="217" spans="2:21" x14ac:dyDescent="0.3">
      <c r="B217" s="15" t="s">
        <v>471</v>
      </c>
      <c r="C217" s="16"/>
      <c r="D217" s="5" t="s">
        <v>725</v>
      </c>
      <c r="E217" s="4">
        <v>11618436866.629999</v>
      </c>
      <c r="F217" s="4">
        <v>6626.14981825825</v>
      </c>
      <c r="G217" s="4">
        <v>819906435.49000001</v>
      </c>
      <c r="H217" s="4">
        <v>467.603597702093</v>
      </c>
      <c r="I217" s="4">
        <v>979284219.92999995</v>
      </c>
      <c r="K217" s="4">
        <v>558.49887815369004</v>
      </c>
      <c r="L217" s="4">
        <v>825992104.97000003</v>
      </c>
      <c r="M217" s="4">
        <v>471.074336337744</v>
      </c>
      <c r="N217" s="4">
        <v>1225608217.22</v>
      </c>
      <c r="O217" s="4">
        <v>698.98074577597401</v>
      </c>
      <c r="P217" s="4">
        <v>997641308.69000006</v>
      </c>
      <c r="Q217" s="4">
        <v>568.96817120465005</v>
      </c>
      <c r="R217" s="4">
        <v>1473350463.97</v>
      </c>
      <c r="S217" s="4">
        <v>840.27146001932203</v>
      </c>
      <c r="T217" s="4">
        <v>17940219616.900002</v>
      </c>
      <c r="U217" s="4">
        <v>10231.5470074517</v>
      </c>
    </row>
    <row r="218" spans="2:21" ht="1.95" customHeight="1" x14ac:dyDescent="0.3"/>
  </sheetData>
  <mergeCells count="5">
    <mergeCell ref="A1:I1"/>
    <mergeCell ref="B2:I2"/>
    <mergeCell ref="B3:I3"/>
    <mergeCell ref="B4:I4"/>
    <mergeCell ref="B217:C217"/>
  </mergeCells>
  <pageMargins left="1" right="1" top="1" bottom="1" header="1" footer="1"/>
  <pageSetup orientation="landscape" horizontalDpi="300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8D42EB-FE08-48F9-8ECE-E8835BDBBE15}">
  <dimension ref="B1:O222"/>
  <sheetViews>
    <sheetView showGridLines="0" topLeftCell="M1" workbookViewId="0">
      <pane ySplit="3" topLeftCell="A42" activePane="bottomLeft" state="frozen"/>
      <selection pane="bottomLeft" activeCell="E222" sqref="E222"/>
    </sheetView>
  </sheetViews>
  <sheetFormatPr defaultRowHeight="14.4" x14ac:dyDescent="0.3"/>
  <cols>
    <col min="1" max="1" width="0.33203125" style="31" customWidth="1"/>
    <col min="2" max="2" width="10.33203125" style="31" customWidth="1"/>
    <col min="3" max="3" width="18" style="31" customWidth="1"/>
    <col min="4" max="13" width="15.109375" style="31" customWidth="1"/>
    <col min="14" max="14" width="20.44140625" style="31" customWidth="1"/>
    <col min="15" max="15" width="12.88671875" style="31" customWidth="1"/>
    <col min="16" max="16" width="0" style="31" hidden="1" customWidth="1"/>
    <col min="17" max="17" width="7.6640625" style="31" customWidth="1"/>
    <col min="18" max="16384" width="8.88671875" style="31"/>
  </cols>
  <sheetData>
    <row r="1" spans="2:15" ht="2.85" customHeight="1" x14ac:dyDescent="0.3"/>
    <row r="2" spans="2:15" ht="65.099999999999994" customHeight="1" x14ac:dyDescent="0.3">
      <c r="B2" s="42" t="s">
        <v>741</v>
      </c>
      <c r="C2" s="39"/>
      <c r="D2" s="39"/>
      <c r="E2" s="39"/>
      <c r="F2" s="39"/>
      <c r="G2" s="39"/>
      <c r="H2" s="39"/>
    </row>
    <row r="3" spans="2:15" ht="1.05" customHeight="1" x14ac:dyDescent="0.3"/>
    <row r="4" spans="2:15" ht="1.95" customHeight="1" x14ac:dyDescent="0.3"/>
    <row r="5" spans="2:15" ht="28.5" customHeight="1" x14ac:dyDescent="0.3">
      <c r="B5" s="40" t="s">
        <v>1</v>
      </c>
      <c r="C5" s="39"/>
      <c r="D5" s="39"/>
      <c r="E5" s="39"/>
      <c r="F5" s="39"/>
      <c r="G5" s="39"/>
      <c r="H5" s="39"/>
    </row>
    <row r="6" spans="2:15" ht="14.4" customHeight="1" x14ac:dyDescent="0.3">
      <c r="B6" s="41" t="s">
        <v>2</v>
      </c>
      <c r="C6" s="39"/>
      <c r="D6" s="39"/>
      <c r="E6" s="39"/>
      <c r="F6" s="39"/>
      <c r="G6" s="39"/>
      <c r="H6" s="39"/>
    </row>
    <row r="7" spans="2:15" ht="14.4" customHeight="1" x14ac:dyDescent="0.3">
      <c r="B7" s="40" t="s">
        <v>3</v>
      </c>
      <c r="C7" s="39"/>
      <c r="D7" s="39"/>
      <c r="E7" s="39"/>
      <c r="F7" s="39"/>
      <c r="G7" s="39"/>
      <c r="H7" s="39"/>
    </row>
    <row r="8" spans="2:15" ht="0" hidden="1" customHeight="1" x14ac:dyDescent="0.3"/>
    <row r="9" spans="2:15" ht="7.2" customHeight="1" x14ac:dyDescent="0.3"/>
    <row r="10" spans="2:15" ht="36" x14ac:dyDescent="0.3">
      <c r="B10" s="38" t="s">
        <v>4</v>
      </c>
      <c r="C10" s="38" t="s">
        <v>5</v>
      </c>
      <c r="D10" s="38" t="s">
        <v>726</v>
      </c>
      <c r="E10" s="38" t="s">
        <v>740</v>
      </c>
      <c r="F10" s="38" t="s">
        <v>739</v>
      </c>
      <c r="G10" s="38" t="s">
        <v>738</v>
      </c>
      <c r="H10" s="38" t="s">
        <v>737</v>
      </c>
      <c r="I10" s="38" t="s">
        <v>736</v>
      </c>
      <c r="J10" s="38" t="s">
        <v>735</v>
      </c>
      <c r="K10" s="38" t="s">
        <v>734</v>
      </c>
      <c r="L10" s="38" t="s">
        <v>733</v>
      </c>
      <c r="M10" s="38" t="s">
        <v>732</v>
      </c>
      <c r="N10" s="38" t="s">
        <v>731</v>
      </c>
      <c r="O10" s="38" t="s">
        <v>730</v>
      </c>
    </row>
    <row r="11" spans="2:15" x14ac:dyDescent="0.3">
      <c r="B11" s="37" t="s">
        <v>23</v>
      </c>
      <c r="C11" s="37" t="s">
        <v>24</v>
      </c>
      <c r="D11" s="36">
        <v>3434</v>
      </c>
      <c r="E11" s="32">
        <v>15359902.09</v>
      </c>
      <c r="F11" s="32">
        <v>4472.8900000000003</v>
      </c>
      <c r="G11" s="32">
        <v>40.56</v>
      </c>
      <c r="H11" s="32">
        <v>19841487.93</v>
      </c>
      <c r="I11" s="32">
        <v>5777.95</v>
      </c>
      <c r="J11" s="32">
        <v>52.39</v>
      </c>
      <c r="K11" s="32">
        <v>2672076.96</v>
      </c>
      <c r="L11" s="32">
        <v>778.12</v>
      </c>
      <c r="M11" s="32">
        <v>7.06</v>
      </c>
      <c r="N11" s="32">
        <v>37873466.979999997</v>
      </c>
      <c r="O11" s="32">
        <v>11028.96</v>
      </c>
    </row>
    <row r="12" spans="2:15" x14ac:dyDescent="0.3">
      <c r="B12" s="37" t="s">
        <v>25</v>
      </c>
      <c r="C12" s="37" t="s">
        <v>26</v>
      </c>
      <c r="D12" s="36">
        <v>1640</v>
      </c>
      <c r="E12" s="32">
        <v>2684946.75</v>
      </c>
      <c r="F12" s="32">
        <v>1637.16</v>
      </c>
      <c r="G12" s="32">
        <v>15.49</v>
      </c>
      <c r="H12" s="32">
        <v>12984059.640000001</v>
      </c>
      <c r="I12" s="32">
        <v>7917.11</v>
      </c>
      <c r="J12" s="32">
        <v>74.91</v>
      </c>
      <c r="K12" s="32">
        <v>1663537.39</v>
      </c>
      <c r="L12" s="32">
        <v>1014.35</v>
      </c>
      <c r="M12" s="32">
        <v>9.6</v>
      </c>
      <c r="N12" s="32">
        <v>17332543.780000001</v>
      </c>
      <c r="O12" s="32">
        <v>10568.62</v>
      </c>
    </row>
    <row r="13" spans="2:15" x14ac:dyDescent="0.3">
      <c r="B13" s="37" t="s">
        <v>27</v>
      </c>
      <c r="C13" s="37" t="s">
        <v>28</v>
      </c>
      <c r="D13" s="36">
        <v>2081</v>
      </c>
      <c r="E13" s="32">
        <v>4138554.14</v>
      </c>
      <c r="F13" s="32">
        <v>1988.73</v>
      </c>
      <c r="G13" s="32">
        <v>18.989999999999998</v>
      </c>
      <c r="H13" s="32">
        <v>15872567.85</v>
      </c>
      <c r="I13" s="32">
        <v>7627.38</v>
      </c>
      <c r="J13" s="32">
        <v>72.83</v>
      </c>
      <c r="K13" s="32">
        <v>1783791.09</v>
      </c>
      <c r="L13" s="32">
        <v>857.18</v>
      </c>
      <c r="M13" s="32">
        <v>8.18</v>
      </c>
      <c r="N13" s="32">
        <v>21794913.079999998</v>
      </c>
      <c r="O13" s="32">
        <v>10473.290000000001</v>
      </c>
    </row>
    <row r="14" spans="2:15" x14ac:dyDescent="0.3">
      <c r="B14" s="37" t="s">
        <v>29</v>
      </c>
      <c r="C14" s="37" t="s">
        <v>30</v>
      </c>
      <c r="D14" s="36">
        <v>273</v>
      </c>
      <c r="E14" s="32">
        <v>2525184.87</v>
      </c>
      <c r="F14" s="32">
        <v>9249.76</v>
      </c>
      <c r="G14" s="32">
        <v>49.67</v>
      </c>
      <c r="H14" s="32">
        <v>2037771.01</v>
      </c>
      <c r="I14" s="32">
        <v>7464.36</v>
      </c>
      <c r="J14" s="32">
        <v>40.08</v>
      </c>
      <c r="K14" s="32">
        <v>521191.17</v>
      </c>
      <c r="L14" s="32">
        <v>1909.13</v>
      </c>
      <c r="M14" s="32">
        <v>10.25</v>
      </c>
      <c r="N14" s="32">
        <v>5084147.05</v>
      </c>
      <c r="O14" s="32">
        <v>18623.25</v>
      </c>
    </row>
    <row r="15" spans="2:15" x14ac:dyDescent="0.3">
      <c r="B15" s="37" t="s">
        <v>31</v>
      </c>
      <c r="C15" s="37" t="s">
        <v>32</v>
      </c>
      <c r="D15" s="36">
        <v>4836</v>
      </c>
      <c r="E15" s="32">
        <v>19309341.09</v>
      </c>
      <c r="F15" s="32">
        <v>3992.83</v>
      </c>
      <c r="G15" s="32">
        <v>39.25</v>
      </c>
      <c r="H15" s="32">
        <v>24386299.809999999</v>
      </c>
      <c r="I15" s="32">
        <v>5042.66</v>
      </c>
      <c r="J15" s="32">
        <v>49.57</v>
      </c>
      <c r="K15" s="32">
        <v>5502545.46</v>
      </c>
      <c r="L15" s="32">
        <v>1137.83</v>
      </c>
      <c r="M15" s="32">
        <v>11.18</v>
      </c>
      <c r="N15" s="32">
        <v>49198186.359999999</v>
      </c>
      <c r="O15" s="32">
        <v>10173.32</v>
      </c>
    </row>
    <row r="16" spans="2:15" x14ac:dyDescent="0.3">
      <c r="B16" s="37" t="s">
        <v>33</v>
      </c>
      <c r="C16" s="37" t="s">
        <v>34</v>
      </c>
      <c r="D16" s="36">
        <v>2782</v>
      </c>
      <c r="E16" s="32">
        <v>8507745.6799999997</v>
      </c>
      <c r="F16" s="32">
        <v>3058.14</v>
      </c>
      <c r="G16" s="32">
        <v>29.08</v>
      </c>
      <c r="H16" s="32">
        <v>19218728.050000001</v>
      </c>
      <c r="I16" s="32">
        <v>6908.24</v>
      </c>
      <c r="J16" s="32">
        <v>65.680000000000007</v>
      </c>
      <c r="K16" s="32">
        <v>1532496.73</v>
      </c>
      <c r="L16" s="32">
        <v>550.86</v>
      </c>
      <c r="M16" s="32">
        <v>5.24</v>
      </c>
      <c r="N16" s="32">
        <v>29258970.460000001</v>
      </c>
      <c r="O16" s="32">
        <v>10517.24</v>
      </c>
    </row>
    <row r="17" spans="2:15" x14ac:dyDescent="0.3">
      <c r="B17" s="37" t="s">
        <v>35</v>
      </c>
      <c r="C17" s="37" t="s">
        <v>36</v>
      </c>
      <c r="D17" s="36">
        <v>13983</v>
      </c>
      <c r="E17" s="32">
        <v>44554906.189999998</v>
      </c>
      <c r="F17" s="32">
        <v>3186.36</v>
      </c>
      <c r="G17" s="32">
        <v>32.869999999999997</v>
      </c>
      <c r="H17" s="32">
        <v>84289818.069999993</v>
      </c>
      <c r="I17" s="32">
        <v>6028.02</v>
      </c>
      <c r="J17" s="32">
        <v>62.19</v>
      </c>
      <c r="K17" s="32">
        <v>6684273.8200000003</v>
      </c>
      <c r="L17" s="32">
        <v>478.03</v>
      </c>
      <c r="M17" s="32">
        <v>4.93</v>
      </c>
      <c r="N17" s="32">
        <v>135528998.08000001</v>
      </c>
      <c r="O17" s="32">
        <v>9692.41</v>
      </c>
    </row>
    <row r="18" spans="2:15" x14ac:dyDescent="0.3">
      <c r="B18" s="37" t="s">
        <v>37</v>
      </c>
      <c r="C18" s="37" t="s">
        <v>38</v>
      </c>
      <c r="D18" s="36">
        <v>13182</v>
      </c>
      <c r="E18" s="32">
        <v>53498822.090000004</v>
      </c>
      <c r="F18" s="32">
        <v>4058.48</v>
      </c>
      <c r="G18" s="32">
        <v>39.700000000000003</v>
      </c>
      <c r="H18" s="32">
        <v>73474165.680000007</v>
      </c>
      <c r="I18" s="32">
        <v>5573.83</v>
      </c>
      <c r="J18" s="32">
        <v>54.52</v>
      </c>
      <c r="K18" s="32">
        <v>7794524.0300000003</v>
      </c>
      <c r="L18" s="32">
        <v>591.29999999999995</v>
      </c>
      <c r="M18" s="32">
        <v>5.78</v>
      </c>
      <c r="N18" s="32">
        <v>134767511.80000001</v>
      </c>
      <c r="O18" s="32">
        <v>10223.61</v>
      </c>
    </row>
    <row r="19" spans="2:15" x14ac:dyDescent="0.3">
      <c r="B19" s="37" t="s">
        <v>39</v>
      </c>
      <c r="C19" s="37" t="s">
        <v>40</v>
      </c>
      <c r="D19" s="36">
        <v>2968</v>
      </c>
      <c r="E19" s="32">
        <v>6597411.1600000001</v>
      </c>
      <c r="F19" s="32">
        <v>2222.85</v>
      </c>
      <c r="G19" s="32">
        <v>20.190000000000001</v>
      </c>
      <c r="H19" s="32">
        <v>21385644.850000001</v>
      </c>
      <c r="I19" s="32">
        <v>7205.41</v>
      </c>
      <c r="J19" s="32">
        <v>65.459999999999994</v>
      </c>
      <c r="K19" s="32">
        <v>4688105.5999999996</v>
      </c>
      <c r="L19" s="32">
        <v>1579.55</v>
      </c>
      <c r="M19" s="32">
        <v>14.35</v>
      </c>
      <c r="N19" s="32">
        <v>32671161.609999999</v>
      </c>
      <c r="O19" s="32">
        <v>11007.81</v>
      </c>
    </row>
    <row r="20" spans="2:15" x14ac:dyDescent="0.3">
      <c r="B20" s="37" t="s">
        <v>41</v>
      </c>
      <c r="C20" s="37" t="s">
        <v>42</v>
      </c>
      <c r="D20" s="36">
        <v>3034</v>
      </c>
      <c r="E20" s="32">
        <v>5737832.9699999997</v>
      </c>
      <c r="F20" s="32">
        <v>1891.18</v>
      </c>
      <c r="G20" s="32">
        <v>18.920000000000002</v>
      </c>
      <c r="H20" s="32">
        <v>21338986.510000002</v>
      </c>
      <c r="I20" s="32">
        <v>7033.28</v>
      </c>
      <c r="J20" s="32">
        <v>70.38</v>
      </c>
      <c r="K20" s="32">
        <v>3244784.89</v>
      </c>
      <c r="L20" s="32">
        <v>1069.47</v>
      </c>
      <c r="M20" s="32">
        <v>10.7</v>
      </c>
      <c r="N20" s="32">
        <v>30321604.370000001</v>
      </c>
      <c r="O20" s="32">
        <v>9993.93</v>
      </c>
    </row>
    <row r="21" spans="2:15" x14ac:dyDescent="0.3">
      <c r="B21" s="37" t="s">
        <v>43</v>
      </c>
      <c r="C21" s="37" t="s">
        <v>44</v>
      </c>
      <c r="D21" s="36">
        <v>23084</v>
      </c>
      <c r="E21" s="32">
        <v>91941120.659999996</v>
      </c>
      <c r="F21" s="32">
        <v>3982.89</v>
      </c>
      <c r="G21" s="32">
        <v>37.159999999999997</v>
      </c>
      <c r="H21" s="32">
        <v>127120750.53</v>
      </c>
      <c r="I21" s="32">
        <v>5506.88</v>
      </c>
      <c r="J21" s="32">
        <v>51.37</v>
      </c>
      <c r="K21" s="32">
        <v>28388106.16</v>
      </c>
      <c r="L21" s="32">
        <v>1229.77</v>
      </c>
      <c r="M21" s="32">
        <v>11.47</v>
      </c>
      <c r="N21" s="32">
        <v>247449977.34999999</v>
      </c>
      <c r="O21" s="32">
        <v>10719.54</v>
      </c>
    </row>
    <row r="22" spans="2:15" x14ac:dyDescent="0.3">
      <c r="B22" s="37" t="s">
        <v>45</v>
      </c>
      <c r="C22" s="37" t="s">
        <v>46</v>
      </c>
      <c r="D22" s="36">
        <v>2426</v>
      </c>
      <c r="E22" s="32">
        <v>4049627.74</v>
      </c>
      <c r="F22" s="32">
        <v>1669.26</v>
      </c>
      <c r="G22" s="32">
        <v>16.600000000000001</v>
      </c>
      <c r="H22" s="32">
        <v>18111363.5</v>
      </c>
      <c r="I22" s="32">
        <v>7465.52</v>
      </c>
      <c r="J22" s="32">
        <v>74.23</v>
      </c>
      <c r="K22" s="32">
        <v>2238724.33</v>
      </c>
      <c r="L22" s="32">
        <v>922.8</v>
      </c>
      <c r="M22" s="32">
        <v>9.18</v>
      </c>
      <c r="N22" s="32">
        <v>24399715.57</v>
      </c>
      <c r="O22" s="32">
        <v>10057.58</v>
      </c>
    </row>
    <row r="23" spans="2:15" x14ac:dyDescent="0.3">
      <c r="B23" s="37" t="s">
        <v>47</v>
      </c>
      <c r="C23" s="37" t="s">
        <v>48</v>
      </c>
      <c r="D23" s="36">
        <v>3286</v>
      </c>
      <c r="E23" s="32">
        <v>5965103.6500000004</v>
      </c>
      <c r="F23" s="32">
        <v>1815.31</v>
      </c>
      <c r="G23" s="32">
        <v>17.87</v>
      </c>
      <c r="H23" s="32">
        <v>25124343.739999998</v>
      </c>
      <c r="I23" s="32">
        <v>7645.87</v>
      </c>
      <c r="J23" s="32">
        <v>75.27</v>
      </c>
      <c r="K23" s="32">
        <v>2291222.66</v>
      </c>
      <c r="L23" s="32">
        <v>697.27</v>
      </c>
      <c r="M23" s="32">
        <v>6.86</v>
      </c>
      <c r="N23" s="32">
        <v>33380670.050000001</v>
      </c>
      <c r="O23" s="32">
        <v>10158.450000000001</v>
      </c>
    </row>
    <row r="24" spans="2:15" x14ac:dyDescent="0.3">
      <c r="B24" s="37" t="s">
        <v>49</v>
      </c>
      <c r="C24" s="37" t="s">
        <v>50</v>
      </c>
      <c r="D24" s="36">
        <v>2098</v>
      </c>
      <c r="E24" s="32">
        <v>8013283.7400000002</v>
      </c>
      <c r="F24" s="32">
        <v>3819.49</v>
      </c>
      <c r="G24" s="32">
        <v>33.76</v>
      </c>
      <c r="H24" s="32">
        <v>12964720.91</v>
      </c>
      <c r="I24" s="32">
        <v>6179.56</v>
      </c>
      <c r="J24" s="32">
        <v>54.62</v>
      </c>
      <c r="K24" s="32">
        <v>2759157.78</v>
      </c>
      <c r="L24" s="32">
        <v>1315.14</v>
      </c>
      <c r="M24" s="32">
        <v>11.62</v>
      </c>
      <c r="N24" s="32">
        <v>23737162.43</v>
      </c>
      <c r="O24" s="32">
        <v>11314.19</v>
      </c>
    </row>
    <row r="25" spans="2:15" x14ac:dyDescent="0.3">
      <c r="B25" s="37" t="s">
        <v>51</v>
      </c>
      <c r="C25" s="37" t="s">
        <v>52</v>
      </c>
      <c r="D25" s="36">
        <v>9462</v>
      </c>
      <c r="E25" s="32">
        <v>24130127.489999998</v>
      </c>
      <c r="F25" s="32">
        <v>2550.21</v>
      </c>
      <c r="G25" s="32">
        <v>29.67</v>
      </c>
      <c r="H25" s="32">
        <v>53141008.18</v>
      </c>
      <c r="I25" s="32">
        <v>5616.26</v>
      </c>
      <c r="J25" s="32">
        <v>65.349999999999994</v>
      </c>
      <c r="K25" s="32">
        <v>4045275.73</v>
      </c>
      <c r="L25" s="32">
        <v>427.53</v>
      </c>
      <c r="M25" s="32">
        <v>4.97</v>
      </c>
      <c r="N25" s="32">
        <v>81316411.400000006</v>
      </c>
      <c r="O25" s="32">
        <v>8594</v>
      </c>
    </row>
    <row r="26" spans="2:15" x14ac:dyDescent="0.3">
      <c r="B26" s="37" t="s">
        <v>53</v>
      </c>
      <c r="C26" s="37" t="s">
        <v>54</v>
      </c>
      <c r="D26" s="36">
        <v>10183</v>
      </c>
      <c r="E26" s="32">
        <v>34244722.439999998</v>
      </c>
      <c r="F26" s="32">
        <v>3362.93</v>
      </c>
      <c r="G26" s="32">
        <v>33.11</v>
      </c>
      <c r="H26" s="32">
        <v>62231015.350000001</v>
      </c>
      <c r="I26" s="32">
        <v>6111.27</v>
      </c>
      <c r="J26" s="32">
        <v>60.18</v>
      </c>
      <c r="K26" s="32">
        <v>6936073.0800000001</v>
      </c>
      <c r="L26" s="32">
        <v>681.14</v>
      </c>
      <c r="M26" s="32">
        <v>6.71</v>
      </c>
      <c r="N26" s="32">
        <v>103411810.87</v>
      </c>
      <c r="O26" s="32">
        <v>10155.34</v>
      </c>
    </row>
    <row r="27" spans="2:15" x14ac:dyDescent="0.3">
      <c r="B27" s="37" t="s">
        <v>55</v>
      </c>
      <c r="C27" s="37" t="s">
        <v>56</v>
      </c>
      <c r="D27" s="36">
        <v>3918</v>
      </c>
      <c r="E27" s="32">
        <v>53020568.609999999</v>
      </c>
      <c r="F27" s="32">
        <v>13532.56</v>
      </c>
      <c r="G27" s="32">
        <v>78.27</v>
      </c>
      <c r="H27" s="32">
        <v>10251566.529999999</v>
      </c>
      <c r="I27" s="32">
        <v>2616.5300000000002</v>
      </c>
      <c r="J27" s="32">
        <v>15.13</v>
      </c>
      <c r="K27" s="32">
        <v>4466605.78</v>
      </c>
      <c r="L27" s="32">
        <v>1140.02</v>
      </c>
      <c r="M27" s="32">
        <v>6.59</v>
      </c>
      <c r="N27" s="32">
        <v>67738740.920000002</v>
      </c>
      <c r="O27" s="32">
        <v>17289.11</v>
      </c>
    </row>
    <row r="28" spans="2:15" x14ac:dyDescent="0.3">
      <c r="B28" s="37" t="s">
        <v>57</v>
      </c>
      <c r="C28" s="37" t="s">
        <v>58</v>
      </c>
      <c r="D28" s="36">
        <v>3343</v>
      </c>
      <c r="E28" s="32">
        <v>11895362.539999999</v>
      </c>
      <c r="F28" s="32">
        <v>3558.29</v>
      </c>
      <c r="G28" s="32">
        <v>35.700000000000003</v>
      </c>
      <c r="H28" s="32">
        <v>19150874.100000001</v>
      </c>
      <c r="I28" s="32">
        <v>5728.65</v>
      </c>
      <c r="J28" s="32">
        <v>57.47</v>
      </c>
      <c r="K28" s="32">
        <v>2274255.14</v>
      </c>
      <c r="L28" s="32">
        <v>680.3</v>
      </c>
      <c r="M28" s="32">
        <v>6.83</v>
      </c>
      <c r="N28" s="32">
        <v>33320491.780000001</v>
      </c>
      <c r="O28" s="32">
        <v>9967.24</v>
      </c>
    </row>
    <row r="29" spans="2:15" x14ac:dyDescent="0.3">
      <c r="B29" s="37" t="s">
        <v>59</v>
      </c>
      <c r="C29" s="37" t="s">
        <v>60</v>
      </c>
      <c r="D29" s="36">
        <v>527</v>
      </c>
      <c r="E29" s="32">
        <v>3104476.54</v>
      </c>
      <c r="F29" s="32">
        <v>5890.85</v>
      </c>
      <c r="G29" s="32">
        <v>41.62</v>
      </c>
      <c r="H29" s="32">
        <v>3767843</v>
      </c>
      <c r="I29" s="32">
        <v>7149.61</v>
      </c>
      <c r="J29" s="32">
        <v>50.51</v>
      </c>
      <c r="K29" s="32">
        <v>586540.78</v>
      </c>
      <c r="L29" s="32">
        <v>1112.98</v>
      </c>
      <c r="M29" s="32">
        <v>7.86</v>
      </c>
      <c r="N29" s="32">
        <v>7458860.3200000003</v>
      </c>
      <c r="O29" s="32">
        <v>14153.44</v>
      </c>
    </row>
    <row r="30" spans="2:15" x14ac:dyDescent="0.3">
      <c r="B30" s="37" t="s">
        <v>61</v>
      </c>
      <c r="C30" s="37" t="s">
        <v>62</v>
      </c>
      <c r="D30" s="36">
        <v>9106</v>
      </c>
      <c r="E30" s="32">
        <v>24643134.93</v>
      </c>
      <c r="F30" s="32">
        <v>2706.25</v>
      </c>
      <c r="G30" s="32">
        <v>29.25</v>
      </c>
      <c r="H30" s="32">
        <v>52404935.810000002</v>
      </c>
      <c r="I30" s="32">
        <v>5754.99</v>
      </c>
      <c r="J30" s="32">
        <v>62.2</v>
      </c>
      <c r="K30" s="32">
        <v>7200063.0499999998</v>
      </c>
      <c r="L30" s="32">
        <v>790.69</v>
      </c>
      <c r="M30" s="32">
        <v>8.5500000000000007</v>
      </c>
      <c r="N30" s="32">
        <v>84248133.790000007</v>
      </c>
      <c r="O30" s="32">
        <v>9251.93</v>
      </c>
    </row>
    <row r="31" spans="2:15" x14ac:dyDescent="0.3">
      <c r="B31" s="37" t="s">
        <v>63</v>
      </c>
      <c r="C31" s="37" t="s">
        <v>64</v>
      </c>
      <c r="D31" s="36">
        <v>2129</v>
      </c>
      <c r="E31" s="32">
        <v>4862252.2</v>
      </c>
      <c r="F31" s="32">
        <v>2283.8200000000002</v>
      </c>
      <c r="G31" s="32">
        <v>23.08</v>
      </c>
      <c r="H31" s="32">
        <v>14448927.35</v>
      </c>
      <c r="I31" s="32">
        <v>6786.72</v>
      </c>
      <c r="J31" s="32">
        <v>68.569999999999993</v>
      </c>
      <c r="K31" s="32">
        <v>1759647.21</v>
      </c>
      <c r="L31" s="32">
        <v>826.51</v>
      </c>
      <c r="M31" s="32">
        <v>8.35</v>
      </c>
      <c r="N31" s="32">
        <v>21070826.760000002</v>
      </c>
      <c r="O31" s="32">
        <v>9897.0499999999993</v>
      </c>
    </row>
    <row r="32" spans="2:15" x14ac:dyDescent="0.3">
      <c r="B32" s="37" t="s">
        <v>65</v>
      </c>
      <c r="C32" s="37" t="s">
        <v>66</v>
      </c>
      <c r="D32" s="36">
        <v>14674</v>
      </c>
      <c r="E32" s="32">
        <v>38801890.32</v>
      </c>
      <c r="F32" s="32">
        <v>2644.26</v>
      </c>
      <c r="G32" s="32">
        <v>27.71</v>
      </c>
      <c r="H32" s="32">
        <v>92829080.780000001</v>
      </c>
      <c r="I32" s="32">
        <v>6326.09</v>
      </c>
      <c r="J32" s="32">
        <v>66.290000000000006</v>
      </c>
      <c r="K32" s="32">
        <v>8400905.5700000003</v>
      </c>
      <c r="L32" s="32">
        <v>572.5</v>
      </c>
      <c r="M32" s="32">
        <v>6</v>
      </c>
      <c r="N32" s="32">
        <v>140031876.66999999</v>
      </c>
      <c r="O32" s="32">
        <v>9542.85</v>
      </c>
    </row>
    <row r="33" spans="2:15" x14ac:dyDescent="0.3">
      <c r="B33" s="37" t="s">
        <v>67</v>
      </c>
      <c r="C33" s="37" t="s">
        <v>68</v>
      </c>
      <c r="D33" s="36">
        <v>10458</v>
      </c>
      <c r="E33" s="32">
        <v>33190158.079999998</v>
      </c>
      <c r="F33" s="32">
        <v>3173.66</v>
      </c>
      <c r="G33" s="32">
        <v>29.59</v>
      </c>
      <c r="H33" s="32">
        <v>74318606.730000004</v>
      </c>
      <c r="I33" s="32">
        <v>7106.39</v>
      </c>
      <c r="J33" s="32">
        <v>66.260000000000005</v>
      </c>
      <c r="K33" s="32">
        <v>4651128.95</v>
      </c>
      <c r="L33" s="32">
        <v>444.74</v>
      </c>
      <c r="M33" s="32">
        <v>4.1500000000000004</v>
      </c>
      <c r="N33" s="32">
        <v>112159893.76000001</v>
      </c>
      <c r="O33" s="32">
        <v>10724.79</v>
      </c>
    </row>
    <row r="34" spans="2:15" x14ac:dyDescent="0.3">
      <c r="B34" s="37" t="s">
        <v>69</v>
      </c>
      <c r="C34" s="37" t="s">
        <v>70</v>
      </c>
      <c r="D34" s="36">
        <v>1634</v>
      </c>
      <c r="E34" s="32">
        <v>5518317.2400000002</v>
      </c>
      <c r="F34" s="32">
        <v>3377.18</v>
      </c>
      <c r="G34" s="32">
        <v>31.71</v>
      </c>
      <c r="H34" s="32">
        <v>10462718.74</v>
      </c>
      <c r="I34" s="32">
        <v>6403.13</v>
      </c>
      <c r="J34" s="32">
        <v>60.12</v>
      </c>
      <c r="K34" s="32">
        <v>1421245.82</v>
      </c>
      <c r="L34" s="32">
        <v>869.8</v>
      </c>
      <c r="M34" s="32">
        <v>8.17</v>
      </c>
      <c r="N34" s="32">
        <v>17402281.800000001</v>
      </c>
      <c r="O34" s="32">
        <v>10650.11</v>
      </c>
    </row>
    <row r="35" spans="2:15" ht="22.8" x14ac:dyDescent="0.3">
      <c r="B35" s="37" t="s">
        <v>71</v>
      </c>
      <c r="C35" s="37" t="s">
        <v>72</v>
      </c>
      <c r="D35" s="36">
        <v>36170</v>
      </c>
      <c r="E35" s="32">
        <v>271174690.37</v>
      </c>
      <c r="F35" s="32">
        <v>7497.23</v>
      </c>
      <c r="G35" s="32">
        <v>59.75</v>
      </c>
      <c r="H35" s="32">
        <v>156907946.18000001</v>
      </c>
      <c r="I35" s="32">
        <v>4338.07</v>
      </c>
      <c r="J35" s="32">
        <v>34.58</v>
      </c>
      <c r="K35" s="32">
        <v>25731330.93</v>
      </c>
      <c r="L35" s="32">
        <v>711.4</v>
      </c>
      <c r="M35" s="32">
        <v>5.67</v>
      </c>
      <c r="N35" s="32">
        <v>453813967.48000002</v>
      </c>
      <c r="O35" s="32">
        <v>12546.7</v>
      </c>
    </row>
    <row r="36" spans="2:15" x14ac:dyDescent="0.3">
      <c r="B36" s="37" t="s">
        <v>73</v>
      </c>
      <c r="C36" s="37" t="s">
        <v>74</v>
      </c>
      <c r="D36" s="36">
        <v>884</v>
      </c>
      <c r="E36" s="32">
        <v>1412435.99</v>
      </c>
      <c r="F36" s="32">
        <v>1597.78</v>
      </c>
      <c r="G36" s="32">
        <v>15.25</v>
      </c>
      <c r="H36" s="32">
        <v>6366866.4100000001</v>
      </c>
      <c r="I36" s="32">
        <v>7202.34</v>
      </c>
      <c r="J36" s="32">
        <v>68.72</v>
      </c>
      <c r="K36" s="32">
        <v>1485055.05</v>
      </c>
      <c r="L36" s="32">
        <v>1679.93</v>
      </c>
      <c r="M36" s="32">
        <v>16.03</v>
      </c>
      <c r="N36" s="32">
        <v>9264357.4499999993</v>
      </c>
      <c r="O36" s="32">
        <v>10480.049999999999</v>
      </c>
    </row>
    <row r="37" spans="2:15" x14ac:dyDescent="0.3">
      <c r="B37" s="37" t="s">
        <v>75</v>
      </c>
      <c r="C37" s="37" t="s">
        <v>76</v>
      </c>
      <c r="D37" s="36">
        <v>2633</v>
      </c>
      <c r="E37" s="32">
        <v>7252213.3399999999</v>
      </c>
      <c r="F37" s="32">
        <v>2754.35</v>
      </c>
      <c r="G37" s="32">
        <v>25.52</v>
      </c>
      <c r="H37" s="32">
        <v>19065214.920000002</v>
      </c>
      <c r="I37" s="32">
        <v>7240.87</v>
      </c>
      <c r="J37" s="32">
        <v>67.09</v>
      </c>
      <c r="K37" s="32">
        <v>2099645.71</v>
      </c>
      <c r="L37" s="32">
        <v>797.43</v>
      </c>
      <c r="M37" s="32">
        <v>7.39</v>
      </c>
      <c r="N37" s="32">
        <v>28417073.969999999</v>
      </c>
      <c r="O37" s="32">
        <v>10792.65</v>
      </c>
    </row>
    <row r="38" spans="2:15" x14ac:dyDescent="0.3">
      <c r="B38" s="37" t="s">
        <v>77</v>
      </c>
      <c r="C38" s="37" t="s">
        <v>78</v>
      </c>
      <c r="D38" s="36">
        <v>42903</v>
      </c>
      <c r="E38" s="32">
        <v>179727791.5</v>
      </c>
      <c r="F38" s="32">
        <v>4189.17</v>
      </c>
      <c r="G38" s="32">
        <v>43.86</v>
      </c>
      <c r="H38" s="32">
        <v>215826043.68000001</v>
      </c>
      <c r="I38" s="32">
        <v>5030.5600000000004</v>
      </c>
      <c r="J38" s="32">
        <v>52.67</v>
      </c>
      <c r="K38" s="32">
        <v>14199575.050000001</v>
      </c>
      <c r="L38" s="32">
        <v>330.97</v>
      </c>
      <c r="M38" s="32">
        <v>3.47</v>
      </c>
      <c r="N38" s="32">
        <v>409753410.23000002</v>
      </c>
      <c r="O38" s="32">
        <v>9550.7000000000007</v>
      </c>
    </row>
    <row r="39" spans="2:15" x14ac:dyDescent="0.3">
      <c r="B39" s="37" t="s">
        <v>79</v>
      </c>
      <c r="C39" s="37" t="s">
        <v>80</v>
      </c>
      <c r="D39" s="36">
        <v>12899</v>
      </c>
      <c r="E39" s="32">
        <v>83704252.400000006</v>
      </c>
      <c r="F39" s="32">
        <v>6489.2</v>
      </c>
      <c r="G39" s="32">
        <v>49.97</v>
      </c>
      <c r="H39" s="32">
        <v>69601641.989999995</v>
      </c>
      <c r="I39" s="32">
        <v>5395.89</v>
      </c>
      <c r="J39" s="32">
        <v>41.55</v>
      </c>
      <c r="K39" s="32">
        <v>14189442.08</v>
      </c>
      <c r="L39" s="32">
        <v>1100.04</v>
      </c>
      <c r="M39" s="32">
        <v>8.4700000000000006</v>
      </c>
      <c r="N39" s="32">
        <v>167495336.47</v>
      </c>
      <c r="O39" s="32">
        <v>12985.13</v>
      </c>
    </row>
    <row r="40" spans="2:15" x14ac:dyDescent="0.3">
      <c r="B40" s="37" t="s">
        <v>81</v>
      </c>
      <c r="C40" s="37" t="s">
        <v>82</v>
      </c>
      <c r="D40" s="36">
        <v>184</v>
      </c>
      <c r="E40" s="32">
        <v>1304532.94</v>
      </c>
      <c r="F40" s="32">
        <v>7089.85</v>
      </c>
      <c r="G40" s="32">
        <v>33.909999999999997</v>
      </c>
      <c r="H40" s="32">
        <v>1879082.47</v>
      </c>
      <c r="I40" s="32">
        <v>10212.4</v>
      </c>
      <c r="J40" s="32">
        <v>48.84</v>
      </c>
      <c r="K40" s="32">
        <v>663844.97</v>
      </c>
      <c r="L40" s="32">
        <v>3607.85</v>
      </c>
      <c r="M40" s="32">
        <v>17.25</v>
      </c>
      <c r="N40" s="32">
        <v>3847460.38</v>
      </c>
      <c r="O40" s="32">
        <v>20910.099999999999</v>
      </c>
    </row>
    <row r="41" spans="2:15" x14ac:dyDescent="0.3">
      <c r="B41" s="37" t="s">
        <v>83</v>
      </c>
      <c r="C41" s="37" t="s">
        <v>84</v>
      </c>
      <c r="D41" s="36">
        <v>55163</v>
      </c>
      <c r="E41" s="32">
        <v>146457758.47</v>
      </c>
      <c r="F41" s="32">
        <v>2655</v>
      </c>
      <c r="G41" s="32">
        <v>28.81</v>
      </c>
      <c r="H41" s="32">
        <v>328960160.13</v>
      </c>
      <c r="I41" s="32">
        <v>5963.42</v>
      </c>
      <c r="J41" s="32">
        <v>64.7</v>
      </c>
      <c r="K41" s="32">
        <v>33010598.98</v>
      </c>
      <c r="L41" s="32">
        <v>598.41999999999996</v>
      </c>
      <c r="M41" s="32">
        <v>6.49</v>
      </c>
      <c r="N41" s="32">
        <v>508428517.57999998</v>
      </c>
      <c r="O41" s="32">
        <v>9216.84</v>
      </c>
    </row>
    <row r="42" spans="2:15" x14ac:dyDescent="0.3">
      <c r="B42" s="37" t="s">
        <v>85</v>
      </c>
      <c r="C42" s="37" t="s">
        <v>86</v>
      </c>
      <c r="D42" s="36">
        <v>1274</v>
      </c>
      <c r="E42" s="32">
        <v>5990992.6299999999</v>
      </c>
      <c r="F42" s="32">
        <v>4702.51</v>
      </c>
      <c r="G42" s="32">
        <v>38.020000000000003</v>
      </c>
      <c r="H42" s="32">
        <v>8508693.6400000006</v>
      </c>
      <c r="I42" s="32">
        <v>6678.72</v>
      </c>
      <c r="J42" s="32">
        <v>53.99</v>
      </c>
      <c r="K42" s="32">
        <v>1259182.51</v>
      </c>
      <c r="L42" s="32">
        <v>988.37</v>
      </c>
      <c r="M42" s="32">
        <v>7.99</v>
      </c>
      <c r="N42" s="32">
        <v>15758868.779999999</v>
      </c>
      <c r="O42" s="32">
        <v>12369.6</v>
      </c>
    </row>
    <row r="43" spans="2:15" x14ac:dyDescent="0.3">
      <c r="B43" s="37" t="s">
        <v>87</v>
      </c>
      <c r="C43" s="37" t="s">
        <v>88</v>
      </c>
      <c r="D43" s="36">
        <v>113523</v>
      </c>
      <c r="E43" s="32">
        <v>569949540.83000004</v>
      </c>
      <c r="F43" s="32">
        <v>5020.5600000000004</v>
      </c>
      <c r="G43" s="32">
        <v>48.99</v>
      </c>
      <c r="H43" s="32">
        <v>539454791.73000002</v>
      </c>
      <c r="I43" s="32">
        <v>4751.9399999999996</v>
      </c>
      <c r="J43" s="32">
        <v>46.37</v>
      </c>
      <c r="K43" s="32">
        <v>53897276.789999999</v>
      </c>
      <c r="L43" s="32">
        <v>474.77</v>
      </c>
      <c r="M43" s="32">
        <v>4.63</v>
      </c>
      <c r="N43" s="32">
        <v>1163301609.3499999</v>
      </c>
      <c r="O43" s="32">
        <v>10247.27</v>
      </c>
    </row>
    <row r="44" spans="2:15" x14ac:dyDescent="0.3">
      <c r="B44" s="37" t="s">
        <v>89</v>
      </c>
      <c r="C44" s="37" t="s">
        <v>90</v>
      </c>
      <c r="D44" s="36">
        <v>7434</v>
      </c>
      <c r="E44" s="32">
        <v>15560526.41</v>
      </c>
      <c r="F44" s="32">
        <v>2093.16</v>
      </c>
      <c r="G44" s="32">
        <v>21</v>
      </c>
      <c r="H44" s="32">
        <v>51309868.200000003</v>
      </c>
      <c r="I44" s="32">
        <v>6902.05</v>
      </c>
      <c r="J44" s="32">
        <v>69.260000000000005</v>
      </c>
      <c r="K44" s="32">
        <v>7211684.2999999998</v>
      </c>
      <c r="L44" s="32">
        <v>970.09</v>
      </c>
      <c r="M44" s="32">
        <v>9.73</v>
      </c>
      <c r="N44" s="32">
        <v>74082078.909999996</v>
      </c>
      <c r="O44" s="32">
        <v>9965.2999999999993</v>
      </c>
    </row>
    <row r="45" spans="2:15" x14ac:dyDescent="0.3">
      <c r="B45" s="37" t="s">
        <v>91</v>
      </c>
      <c r="C45" s="37" t="s">
        <v>92</v>
      </c>
      <c r="D45" s="36">
        <v>9297</v>
      </c>
      <c r="E45" s="32">
        <v>17307650.859999999</v>
      </c>
      <c r="F45" s="32">
        <v>1861.64</v>
      </c>
      <c r="G45" s="32">
        <v>18.41</v>
      </c>
      <c r="H45" s="32">
        <v>68774338.010000005</v>
      </c>
      <c r="I45" s="32">
        <v>7397.48</v>
      </c>
      <c r="J45" s="32">
        <v>73.17</v>
      </c>
      <c r="K45" s="32">
        <v>7906552.5300000003</v>
      </c>
      <c r="L45" s="32">
        <v>850.44</v>
      </c>
      <c r="M45" s="32">
        <v>8.41</v>
      </c>
      <c r="N45" s="32">
        <v>93988541.400000006</v>
      </c>
      <c r="O45" s="32">
        <v>10109.56</v>
      </c>
    </row>
    <row r="46" spans="2:15" x14ac:dyDescent="0.3">
      <c r="B46" s="37" t="s">
        <v>93</v>
      </c>
      <c r="C46" s="37" t="s">
        <v>94</v>
      </c>
      <c r="D46" s="36">
        <v>27440</v>
      </c>
      <c r="E46" s="32">
        <v>99798419.370000005</v>
      </c>
      <c r="F46" s="32">
        <v>3636.97</v>
      </c>
      <c r="G46" s="32">
        <v>39.729999999999997</v>
      </c>
      <c r="H46" s="32">
        <v>142489587.43000001</v>
      </c>
      <c r="I46" s="32">
        <v>5192.7700000000004</v>
      </c>
      <c r="J46" s="32">
        <v>56.73</v>
      </c>
      <c r="K46" s="32">
        <v>8872837.8000000007</v>
      </c>
      <c r="L46" s="32">
        <v>323.35000000000002</v>
      </c>
      <c r="M46" s="32">
        <v>3.53</v>
      </c>
      <c r="N46" s="32">
        <v>251160844.59999999</v>
      </c>
      <c r="O46" s="32">
        <v>9153.09</v>
      </c>
    </row>
    <row r="47" spans="2:15" x14ac:dyDescent="0.3">
      <c r="B47" s="37" t="s">
        <v>95</v>
      </c>
      <c r="C47" s="37" t="s">
        <v>96</v>
      </c>
      <c r="D47" s="36">
        <v>2998</v>
      </c>
      <c r="E47" s="32">
        <v>6896541.1900000004</v>
      </c>
      <c r="F47" s="32">
        <v>2300.38</v>
      </c>
      <c r="G47" s="32">
        <v>23.07</v>
      </c>
      <c r="H47" s="32">
        <v>20787635.379999999</v>
      </c>
      <c r="I47" s="32">
        <v>6933.83</v>
      </c>
      <c r="J47" s="32">
        <v>69.540000000000006</v>
      </c>
      <c r="K47" s="32">
        <v>2207432.5</v>
      </c>
      <c r="L47" s="32">
        <v>736.3</v>
      </c>
      <c r="M47" s="32">
        <v>7.38</v>
      </c>
      <c r="N47" s="32">
        <v>29891609.07</v>
      </c>
      <c r="O47" s="32">
        <v>9970.51</v>
      </c>
    </row>
    <row r="48" spans="2:15" x14ac:dyDescent="0.3">
      <c r="B48" s="37" t="s">
        <v>97</v>
      </c>
      <c r="C48" s="37" t="s">
        <v>98</v>
      </c>
      <c r="D48" s="36">
        <v>22387</v>
      </c>
      <c r="E48" s="32">
        <v>98076840.379999995</v>
      </c>
      <c r="F48" s="32">
        <v>4380.97</v>
      </c>
      <c r="G48" s="32">
        <v>44.5</v>
      </c>
      <c r="H48" s="32">
        <v>113105367.66</v>
      </c>
      <c r="I48" s="32">
        <v>5052.28</v>
      </c>
      <c r="J48" s="32">
        <v>51.32</v>
      </c>
      <c r="K48" s="32">
        <v>9222447.8900000006</v>
      </c>
      <c r="L48" s="32">
        <v>411.96</v>
      </c>
      <c r="M48" s="32">
        <v>4.18</v>
      </c>
      <c r="N48" s="32">
        <v>220404655.93000001</v>
      </c>
      <c r="O48" s="32">
        <v>9845.2099999999991</v>
      </c>
    </row>
    <row r="49" spans="2:15" x14ac:dyDescent="0.3">
      <c r="B49" s="37" t="s">
        <v>99</v>
      </c>
      <c r="C49" s="37" t="s">
        <v>100</v>
      </c>
      <c r="D49" s="36">
        <v>1659</v>
      </c>
      <c r="E49" s="32">
        <v>4777736.99</v>
      </c>
      <c r="F49" s="32">
        <v>2879.89</v>
      </c>
      <c r="G49" s="32">
        <v>28.75</v>
      </c>
      <c r="H49" s="32">
        <v>10487585.960000001</v>
      </c>
      <c r="I49" s="32">
        <v>6321.63</v>
      </c>
      <c r="J49" s="32">
        <v>63.1</v>
      </c>
      <c r="K49" s="32">
        <v>1354761.41</v>
      </c>
      <c r="L49" s="32">
        <v>816.61</v>
      </c>
      <c r="M49" s="32">
        <v>8.15</v>
      </c>
      <c r="N49" s="32">
        <v>16620084.359999999</v>
      </c>
      <c r="O49" s="32">
        <v>10018.129999999999</v>
      </c>
    </row>
    <row r="50" spans="2:15" x14ac:dyDescent="0.3">
      <c r="B50" s="37" t="s">
        <v>101</v>
      </c>
      <c r="C50" s="37" t="s">
        <v>102</v>
      </c>
      <c r="D50" s="36">
        <v>3740</v>
      </c>
      <c r="E50" s="32">
        <v>11610865.470000001</v>
      </c>
      <c r="F50" s="32">
        <v>3104.51</v>
      </c>
      <c r="G50" s="32">
        <v>27.58</v>
      </c>
      <c r="H50" s="32">
        <v>26407469.670000002</v>
      </c>
      <c r="I50" s="32">
        <v>7060.82</v>
      </c>
      <c r="J50" s="32">
        <v>62.73</v>
      </c>
      <c r="K50" s="32">
        <v>4076171.36</v>
      </c>
      <c r="L50" s="32">
        <v>1089.8900000000001</v>
      </c>
      <c r="M50" s="32">
        <v>9.68</v>
      </c>
      <c r="N50" s="32">
        <v>42094506.5</v>
      </c>
      <c r="O50" s="32">
        <v>11255.22</v>
      </c>
    </row>
    <row r="51" spans="2:15" x14ac:dyDescent="0.3">
      <c r="B51" s="37" t="s">
        <v>103</v>
      </c>
      <c r="C51" s="37" t="s">
        <v>104</v>
      </c>
      <c r="D51" s="36">
        <v>2038</v>
      </c>
      <c r="E51" s="32">
        <v>7351181.96</v>
      </c>
      <c r="F51" s="32">
        <v>3607.06</v>
      </c>
      <c r="G51" s="32">
        <v>35.68</v>
      </c>
      <c r="H51" s="32">
        <v>12237396.699999999</v>
      </c>
      <c r="I51" s="32">
        <v>6004.61</v>
      </c>
      <c r="J51" s="32">
        <v>59.4</v>
      </c>
      <c r="K51" s="32">
        <v>1012868.24</v>
      </c>
      <c r="L51" s="32">
        <v>496.99</v>
      </c>
      <c r="M51" s="32">
        <v>4.92</v>
      </c>
      <c r="N51" s="32">
        <v>20601446.899999999</v>
      </c>
      <c r="O51" s="32">
        <v>10108.66</v>
      </c>
    </row>
    <row r="52" spans="2:15" x14ac:dyDescent="0.3">
      <c r="B52" s="37" t="s">
        <v>105</v>
      </c>
      <c r="C52" s="37" t="s">
        <v>106</v>
      </c>
      <c r="D52" s="36">
        <v>3500</v>
      </c>
      <c r="E52" s="32">
        <v>23616529.469999999</v>
      </c>
      <c r="F52" s="32">
        <v>6747.58</v>
      </c>
      <c r="G52" s="32">
        <v>54.61</v>
      </c>
      <c r="H52" s="32">
        <v>18144392.77</v>
      </c>
      <c r="I52" s="32">
        <v>5184.1099999999997</v>
      </c>
      <c r="J52" s="32">
        <v>41.95</v>
      </c>
      <c r="K52" s="32">
        <v>1487968.81</v>
      </c>
      <c r="L52" s="32">
        <v>425.13</v>
      </c>
      <c r="M52" s="32">
        <v>3.44</v>
      </c>
      <c r="N52" s="32">
        <v>43248891.049999997</v>
      </c>
      <c r="O52" s="32">
        <v>12356.82</v>
      </c>
    </row>
    <row r="53" spans="2:15" x14ac:dyDescent="0.3">
      <c r="B53" s="37" t="s">
        <v>107</v>
      </c>
      <c r="C53" s="37" t="s">
        <v>108</v>
      </c>
      <c r="D53" s="36">
        <v>4860</v>
      </c>
      <c r="E53" s="32">
        <v>16734860.98</v>
      </c>
      <c r="F53" s="32">
        <v>3443.39</v>
      </c>
      <c r="G53" s="32">
        <v>33.119999999999997</v>
      </c>
      <c r="H53" s="32">
        <v>28649423.77</v>
      </c>
      <c r="I53" s="32">
        <v>5894.94</v>
      </c>
      <c r="J53" s="32">
        <v>56.71</v>
      </c>
      <c r="K53" s="32">
        <v>5138715.66</v>
      </c>
      <c r="L53" s="32">
        <v>1057.3499999999999</v>
      </c>
      <c r="M53" s="32">
        <v>10.17</v>
      </c>
      <c r="N53" s="32">
        <v>50523000.409999996</v>
      </c>
      <c r="O53" s="32">
        <v>10395.68</v>
      </c>
    </row>
    <row r="54" spans="2:15" x14ac:dyDescent="0.3">
      <c r="B54" s="37" t="s">
        <v>109</v>
      </c>
      <c r="C54" s="37" t="s">
        <v>110</v>
      </c>
      <c r="D54" s="36">
        <v>99837</v>
      </c>
      <c r="E54" s="32">
        <v>585315554.87</v>
      </c>
      <c r="F54" s="32">
        <v>5862.71</v>
      </c>
      <c r="G54" s="32">
        <v>49.6</v>
      </c>
      <c r="H54" s="32">
        <v>521458592.13</v>
      </c>
      <c r="I54" s="32">
        <v>5223.1000000000004</v>
      </c>
      <c r="J54" s="32">
        <v>44.19</v>
      </c>
      <c r="K54" s="32">
        <v>73240362.319999993</v>
      </c>
      <c r="L54" s="32">
        <v>733.6</v>
      </c>
      <c r="M54" s="32">
        <v>6.21</v>
      </c>
      <c r="N54" s="32">
        <v>1180014509.3199999</v>
      </c>
      <c r="O54" s="32">
        <v>11819.41</v>
      </c>
    </row>
    <row r="55" spans="2:15" x14ac:dyDescent="0.3">
      <c r="B55" s="37" t="s">
        <v>111</v>
      </c>
      <c r="C55" s="37" t="s">
        <v>112</v>
      </c>
      <c r="D55" s="36">
        <v>2989</v>
      </c>
      <c r="E55" s="32">
        <v>6028731.7400000002</v>
      </c>
      <c r="F55" s="32">
        <v>2016.97</v>
      </c>
      <c r="G55" s="32">
        <v>19.170000000000002</v>
      </c>
      <c r="H55" s="32">
        <v>22152599.109999999</v>
      </c>
      <c r="I55" s="32">
        <v>7411.37</v>
      </c>
      <c r="J55" s="32">
        <v>70.45</v>
      </c>
      <c r="K55" s="32">
        <v>3262240.23</v>
      </c>
      <c r="L55" s="32">
        <v>1091.42</v>
      </c>
      <c r="M55" s="32">
        <v>10.37</v>
      </c>
      <c r="N55" s="32">
        <v>31443571.079999998</v>
      </c>
      <c r="O55" s="32">
        <v>10519.76</v>
      </c>
    </row>
    <row r="56" spans="2:15" x14ac:dyDescent="0.3">
      <c r="B56" s="37" t="s">
        <v>113</v>
      </c>
      <c r="C56" s="37" t="s">
        <v>114</v>
      </c>
      <c r="D56" s="36">
        <v>1185</v>
      </c>
      <c r="E56" s="32">
        <v>5345158.59</v>
      </c>
      <c r="F56" s="32">
        <v>4510.68</v>
      </c>
      <c r="G56" s="32">
        <v>37.78</v>
      </c>
      <c r="H56" s="32">
        <v>7370233.4500000002</v>
      </c>
      <c r="I56" s="32">
        <v>6219.61</v>
      </c>
      <c r="J56" s="32">
        <v>52.09</v>
      </c>
      <c r="K56" s="32">
        <v>1432345.44</v>
      </c>
      <c r="L56" s="32">
        <v>1208.73</v>
      </c>
      <c r="M56" s="32">
        <v>10.119999999999999</v>
      </c>
      <c r="N56" s="32">
        <v>14147737.48</v>
      </c>
      <c r="O56" s="32">
        <v>11939.02</v>
      </c>
    </row>
    <row r="57" spans="2:15" x14ac:dyDescent="0.3">
      <c r="B57" s="37" t="s">
        <v>115</v>
      </c>
      <c r="C57" s="37" t="s">
        <v>116</v>
      </c>
      <c r="D57" s="36">
        <v>13893</v>
      </c>
      <c r="E57" s="32">
        <v>44799185.520000003</v>
      </c>
      <c r="F57" s="32">
        <v>3224.59</v>
      </c>
      <c r="G57" s="32">
        <v>29.38</v>
      </c>
      <c r="H57" s="32">
        <v>91743157.909999996</v>
      </c>
      <c r="I57" s="32">
        <v>6603.55</v>
      </c>
      <c r="J57" s="32">
        <v>60.16</v>
      </c>
      <c r="K57" s="32">
        <v>15959216.710000001</v>
      </c>
      <c r="L57" s="32">
        <v>1148.72</v>
      </c>
      <c r="M57" s="32">
        <v>10.46</v>
      </c>
      <c r="N57" s="32">
        <v>152501560.13999999</v>
      </c>
      <c r="O57" s="32">
        <v>10976.86</v>
      </c>
    </row>
    <row r="58" spans="2:15" x14ac:dyDescent="0.3">
      <c r="B58" s="37" t="s">
        <v>117</v>
      </c>
      <c r="C58" s="37" t="s">
        <v>118</v>
      </c>
      <c r="D58" s="36">
        <v>26841</v>
      </c>
      <c r="E58" s="32">
        <v>89915650.439999998</v>
      </c>
      <c r="F58" s="32">
        <v>3349.94</v>
      </c>
      <c r="G58" s="32">
        <v>32.97</v>
      </c>
      <c r="H58" s="32">
        <v>166125314.81999999</v>
      </c>
      <c r="I58" s="32">
        <v>6189.24</v>
      </c>
      <c r="J58" s="32">
        <v>60.91</v>
      </c>
      <c r="K58" s="32">
        <v>16680516.18</v>
      </c>
      <c r="L58" s="32">
        <v>621.46</v>
      </c>
      <c r="M58" s="32">
        <v>6.12</v>
      </c>
      <c r="N58" s="32">
        <v>272721481.44</v>
      </c>
      <c r="O58" s="32">
        <v>10160.64</v>
      </c>
    </row>
    <row r="59" spans="2:15" x14ac:dyDescent="0.3">
      <c r="B59" s="37" t="s">
        <v>119</v>
      </c>
      <c r="C59" s="37" t="s">
        <v>120</v>
      </c>
      <c r="D59" s="36">
        <v>1930</v>
      </c>
      <c r="E59" s="32">
        <v>8011463.9000000004</v>
      </c>
      <c r="F59" s="32">
        <v>4151.0200000000004</v>
      </c>
      <c r="G59" s="32">
        <v>35.950000000000003</v>
      </c>
      <c r="H59" s="32">
        <v>12263786.390000001</v>
      </c>
      <c r="I59" s="32">
        <v>6354.29</v>
      </c>
      <c r="J59" s="32">
        <v>55.03</v>
      </c>
      <c r="K59" s="32">
        <v>2009446.78</v>
      </c>
      <c r="L59" s="32">
        <v>1041.1600000000001</v>
      </c>
      <c r="M59" s="32">
        <v>9.02</v>
      </c>
      <c r="N59" s="32">
        <v>22284697.07</v>
      </c>
      <c r="O59" s="32">
        <v>11546.47</v>
      </c>
    </row>
    <row r="60" spans="2:15" x14ac:dyDescent="0.3">
      <c r="B60" s="37" t="s">
        <v>121</v>
      </c>
      <c r="C60" s="37" t="s">
        <v>122</v>
      </c>
      <c r="D60" s="36">
        <v>838</v>
      </c>
      <c r="E60" s="32">
        <v>2056397.63</v>
      </c>
      <c r="F60" s="32">
        <v>2453.94</v>
      </c>
      <c r="G60" s="32">
        <v>23.07</v>
      </c>
      <c r="H60" s="32">
        <v>6091510.0999999996</v>
      </c>
      <c r="I60" s="32">
        <v>7269.11</v>
      </c>
      <c r="J60" s="32">
        <v>68.34</v>
      </c>
      <c r="K60" s="32">
        <v>765207.39</v>
      </c>
      <c r="L60" s="32">
        <v>913.14</v>
      </c>
      <c r="M60" s="32">
        <v>8.59</v>
      </c>
      <c r="N60" s="32">
        <v>8913115.1199999992</v>
      </c>
      <c r="O60" s="32">
        <v>10636.19</v>
      </c>
    </row>
    <row r="61" spans="2:15" x14ac:dyDescent="0.3">
      <c r="B61" s="37" t="s">
        <v>123</v>
      </c>
      <c r="C61" s="37" t="s">
        <v>124</v>
      </c>
      <c r="D61" s="36">
        <v>12197</v>
      </c>
      <c r="E61" s="32">
        <v>35644816.270000003</v>
      </c>
      <c r="F61" s="32">
        <v>2922.42</v>
      </c>
      <c r="G61" s="32">
        <v>30.2</v>
      </c>
      <c r="H61" s="32">
        <v>78229118.650000006</v>
      </c>
      <c r="I61" s="32">
        <v>6413.8</v>
      </c>
      <c r="J61" s="32">
        <v>66.28</v>
      </c>
      <c r="K61" s="32">
        <v>4158052.31</v>
      </c>
      <c r="L61" s="32">
        <v>340.91</v>
      </c>
      <c r="M61" s="32">
        <v>3.52</v>
      </c>
      <c r="N61" s="32">
        <v>118031987.23</v>
      </c>
      <c r="O61" s="32">
        <v>9677.1299999999992</v>
      </c>
    </row>
    <row r="62" spans="2:15" x14ac:dyDescent="0.3">
      <c r="B62" s="37" t="s">
        <v>125</v>
      </c>
      <c r="C62" s="37" t="s">
        <v>126</v>
      </c>
      <c r="D62" s="36">
        <v>2896</v>
      </c>
      <c r="E62" s="32">
        <v>9511527.4600000009</v>
      </c>
      <c r="F62" s="32">
        <v>3284.37</v>
      </c>
      <c r="G62" s="32">
        <v>29.66</v>
      </c>
      <c r="H62" s="32">
        <v>19952605.52</v>
      </c>
      <c r="I62" s="32">
        <v>6889.71</v>
      </c>
      <c r="J62" s="32">
        <v>62.21</v>
      </c>
      <c r="K62" s="32">
        <v>2608574.6</v>
      </c>
      <c r="L62" s="32">
        <v>900.75</v>
      </c>
      <c r="M62" s="32">
        <v>8.1300000000000008</v>
      </c>
      <c r="N62" s="32">
        <v>32072707.579999998</v>
      </c>
      <c r="O62" s="32">
        <v>11074.83</v>
      </c>
    </row>
    <row r="63" spans="2:15" x14ac:dyDescent="0.3">
      <c r="B63" s="37" t="s">
        <v>127</v>
      </c>
      <c r="C63" s="37" t="s">
        <v>128</v>
      </c>
      <c r="D63" s="36">
        <v>4061</v>
      </c>
      <c r="E63" s="32">
        <v>7900995.4000000004</v>
      </c>
      <c r="F63" s="32">
        <v>1945.58</v>
      </c>
      <c r="G63" s="32">
        <v>19.72</v>
      </c>
      <c r="H63" s="32">
        <v>28726904.719999999</v>
      </c>
      <c r="I63" s="32">
        <v>7073.85</v>
      </c>
      <c r="J63" s="32">
        <v>71.69</v>
      </c>
      <c r="K63" s="32">
        <v>3443370.4</v>
      </c>
      <c r="L63" s="32">
        <v>847.91</v>
      </c>
      <c r="M63" s="32">
        <v>8.59</v>
      </c>
      <c r="N63" s="32">
        <v>40071270.520000003</v>
      </c>
      <c r="O63" s="32">
        <v>9867.34</v>
      </c>
    </row>
    <row r="64" spans="2:15" x14ac:dyDescent="0.3">
      <c r="B64" s="37" t="s">
        <v>129</v>
      </c>
      <c r="C64" s="37" t="s">
        <v>130</v>
      </c>
      <c r="D64" s="36">
        <v>1829</v>
      </c>
      <c r="E64" s="32">
        <v>4008749.61</v>
      </c>
      <c r="F64" s="32">
        <v>2191.77</v>
      </c>
      <c r="G64" s="32">
        <v>21.69</v>
      </c>
      <c r="H64" s="32">
        <v>12673350.74</v>
      </c>
      <c r="I64" s="32">
        <v>6929.11</v>
      </c>
      <c r="J64" s="32">
        <v>68.58</v>
      </c>
      <c r="K64" s="32">
        <v>1797850.63</v>
      </c>
      <c r="L64" s="32">
        <v>982.97</v>
      </c>
      <c r="M64" s="32">
        <v>9.73</v>
      </c>
      <c r="N64" s="32">
        <v>18479950.98</v>
      </c>
      <c r="O64" s="32">
        <v>10103.85</v>
      </c>
    </row>
    <row r="65" spans="2:15" x14ac:dyDescent="0.3">
      <c r="B65" s="37" t="s">
        <v>131</v>
      </c>
      <c r="C65" s="37" t="s">
        <v>132</v>
      </c>
      <c r="D65" s="36">
        <v>2953</v>
      </c>
      <c r="E65" s="32">
        <v>20188179.879999999</v>
      </c>
      <c r="F65" s="32">
        <v>6836.5</v>
      </c>
      <c r="G65" s="32">
        <v>52.28</v>
      </c>
      <c r="H65" s="32">
        <v>16107919.060000001</v>
      </c>
      <c r="I65" s="32">
        <v>5454.76</v>
      </c>
      <c r="J65" s="32">
        <v>41.71</v>
      </c>
      <c r="K65" s="32">
        <v>2321487.52</v>
      </c>
      <c r="L65" s="32">
        <v>786.15</v>
      </c>
      <c r="M65" s="32">
        <v>6.01</v>
      </c>
      <c r="N65" s="32">
        <v>38617586.460000001</v>
      </c>
      <c r="O65" s="32">
        <v>13077.41</v>
      </c>
    </row>
    <row r="66" spans="2:15" x14ac:dyDescent="0.3">
      <c r="B66" s="37" t="s">
        <v>133</v>
      </c>
      <c r="C66" s="37" t="s">
        <v>134</v>
      </c>
      <c r="D66" s="36">
        <v>20351</v>
      </c>
      <c r="E66" s="32">
        <v>111772240.19</v>
      </c>
      <c r="F66" s="32">
        <v>5492.22</v>
      </c>
      <c r="G66" s="32">
        <v>50.06</v>
      </c>
      <c r="H66" s="32">
        <v>105389398.5</v>
      </c>
      <c r="I66" s="32">
        <v>5178.59</v>
      </c>
      <c r="J66" s="32">
        <v>47.2</v>
      </c>
      <c r="K66" s="32">
        <v>6119063.3399999999</v>
      </c>
      <c r="L66" s="32">
        <v>300.68</v>
      </c>
      <c r="M66" s="32">
        <v>2.74</v>
      </c>
      <c r="N66" s="32">
        <v>223280702.03</v>
      </c>
      <c r="O66" s="32">
        <v>10971.49</v>
      </c>
    </row>
    <row r="67" spans="2:15" x14ac:dyDescent="0.3">
      <c r="B67" s="37" t="s">
        <v>135</v>
      </c>
      <c r="C67" s="37" t="s">
        <v>136</v>
      </c>
      <c r="D67" s="36">
        <v>9324</v>
      </c>
      <c r="E67" s="32">
        <v>37042672.810000002</v>
      </c>
      <c r="F67" s="32">
        <v>3972.83</v>
      </c>
      <c r="G67" s="32">
        <v>34.229999999999997</v>
      </c>
      <c r="H67" s="32">
        <v>64487316.100000001</v>
      </c>
      <c r="I67" s="32">
        <v>6916.27</v>
      </c>
      <c r="J67" s="32">
        <v>59.59</v>
      </c>
      <c r="K67" s="32">
        <v>6681957.1600000001</v>
      </c>
      <c r="L67" s="32">
        <v>716.64</v>
      </c>
      <c r="M67" s="32">
        <v>6.17</v>
      </c>
      <c r="N67" s="32">
        <v>108211946.06999999</v>
      </c>
      <c r="O67" s="32">
        <v>11605.74</v>
      </c>
    </row>
    <row r="68" spans="2:15" x14ac:dyDescent="0.3">
      <c r="B68" s="37" t="s">
        <v>137</v>
      </c>
      <c r="C68" s="37" t="s">
        <v>138</v>
      </c>
      <c r="D68" s="36">
        <v>49404</v>
      </c>
      <c r="E68" s="32">
        <v>218532478.52000001</v>
      </c>
      <c r="F68" s="32">
        <v>4423.38</v>
      </c>
      <c r="G68" s="32">
        <v>47.6</v>
      </c>
      <c r="H68" s="32">
        <v>229586699.44999999</v>
      </c>
      <c r="I68" s="32">
        <v>4647.13</v>
      </c>
      <c r="J68" s="32">
        <v>50.01</v>
      </c>
      <c r="K68" s="32">
        <v>10954614.08</v>
      </c>
      <c r="L68" s="32">
        <v>221.74</v>
      </c>
      <c r="M68" s="32">
        <v>2.39</v>
      </c>
      <c r="N68" s="32">
        <v>459073792.05000001</v>
      </c>
      <c r="O68" s="32">
        <v>9292.25</v>
      </c>
    </row>
    <row r="69" spans="2:15" x14ac:dyDescent="0.3">
      <c r="B69" s="37" t="s">
        <v>139</v>
      </c>
      <c r="C69" s="37" t="s">
        <v>140</v>
      </c>
      <c r="D69" s="36">
        <v>3609</v>
      </c>
      <c r="E69" s="32">
        <v>10624622.949999999</v>
      </c>
      <c r="F69" s="32">
        <v>2943.92</v>
      </c>
      <c r="G69" s="32">
        <v>27.78</v>
      </c>
      <c r="H69" s="32">
        <v>25287435.27</v>
      </c>
      <c r="I69" s="32">
        <v>7006.77</v>
      </c>
      <c r="J69" s="32">
        <v>66.12</v>
      </c>
      <c r="K69" s="32">
        <v>2331298.39</v>
      </c>
      <c r="L69" s="32">
        <v>645.97</v>
      </c>
      <c r="M69" s="32">
        <v>6.1</v>
      </c>
      <c r="N69" s="32">
        <v>38243356.609999999</v>
      </c>
      <c r="O69" s="32">
        <v>10596.66</v>
      </c>
    </row>
    <row r="70" spans="2:15" x14ac:dyDescent="0.3">
      <c r="B70" s="37" t="s">
        <v>141</v>
      </c>
      <c r="C70" s="37" t="s">
        <v>142</v>
      </c>
      <c r="D70" s="36">
        <v>94046</v>
      </c>
      <c r="E70" s="32">
        <v>682731108.65999997</v>
      </c>
      <c r="F70" s="32">
        <v>7259.54</v>
      </c>
      <c r="G70" s="32">
        <v>61.31</v>
      </c>
      <c r="H70" s="32">
        <v>376105127.35000002</v>
      </c>
      <c r="I70" s="32">
        <v>3999.16</v>
      </c>
      <c r="J70" s="32">
        <v>33.770000000000003</v>
      </c>
      <c r="K70" s="32">
        <v>54755585.18</v>
      </c>
      <c r="L70" s="32">
        <v>582.22</v>
      </c>
      <c r="M70" s="32">
        <v>4.92</v>
      </c>
      <c r="N70" s="32">
        <v>1113591821.1900001</v>
      </c>
      <c r="O70" s="32">
        <v>11840.92</v>
      </c>
    </row>
    <row r="71" spans="2:15" x14ac:dyDescent="0.3">
      <c r="B71" s="37" t="s">
        <v>143</v>
      </c>
      <c r="C71" s="37" t="s">
        <v>144</v>
      </c>
      <c r="D71" s="36">
        <v>4188</v>
      </c>
      <c r="E71" s="32">
        <v>19404750.109999999</v>
      </c>
      <c r="F71" s="32">
        <v>4633.42</v>
      </c>
      <c r="G71" s="32">
        <v>44.08</v>
      </c>
      <c r="H71" s="32">
        <v>21402845.41</v>
      </c>
      <c r="I71" s="32">
        <v>5110.5200000000004</v>
      </c>
      <c r="J71" s="32">
        <v>48.62</v>
      </c>
      <c r="K71" s="32">
        <v>3212249.37</v>
      </c>
      <c r="L71" s="32">
        <v>767.01</v>
      </c>
      <c r="M71" s="32">
        <v>7.3</v>
      </c>
      <c r="N71" s="32">
        <v>44019844.890000001</v>
      </c>
      <c r="O71" s="32">
        <v>10510.95</v>
      </c>
    </row>
    <row r="72" spans="2:15" x14ac:dyDescent="0.3">
      <c r="B72" s="37" t="s">
        <v>145</v>
      </c>
      <c r="C72" s="37" t="s">
        <v>146</v>
      </c>
      <c r="D72" s="36">
        <v>550</v>
      </c>
      <c r="E72" s="32">
        <v>1625357.11</v>
      </c>
      <c r="F72" s="32">
        <v>2955.19</v>
      </c>
      <c r="G72" s="32">
        <v>23.95</v>
      </c>
      <c r="H72" s="32">
        <v>4502060.08</v>
      </c>
      <c r="I72" s="32">
        <v>8185.56</v>
      </c>
      <c r="J72" s="32">
        <v>66.33</v>
      </c>
      <c r="K72" s="32">
        <v>660337.81000000006</v>
      </c>
      <c r="L72" s="32">
        <v>1200.6099999999999</v>
      </c>
      <c r="M72" s="32">
        <v>9.73</v>
      </c>
      <c r="N72" s="32">
        <v>6787755</v>
      </c>
      <c r="O72" s="32">
        <v>12341.36</v>
      </c>
    </row>
    <row r="73" spans="2:15" x14ac:dyDescent="0.3">
      <c r="B73" s="37" t="s">
        <v>147</v>
      </c>
      <c r="C73" s="37" t="s">
        <v>148</v>
      </c>
      <c r="D73" s="36">
        <v>12979</v>
      </c>
      <c r="E73" s="32">
        <v>76941267.379999995</v>
      </c>
      <c r="F73" s="32">
        <v>5928.14</v>
      </c>
      <c r="G73" s="32">
        <v>55.3</v>
      </c>
      <c r="H73" s="32">
        <v>53467158.100000001</v>
      </c>
      <c r="I73" s="32">
        <v>4119.51</v>
      </c>
      <c r="J73" s="32">
        <v>38.43</v>
      </c>
      <c r="K73" s="32">
        <v>8729524.0399999991</v>
      </c>
      <c r="L73" s="32">
        <v>672.59</v>
      </c>
      <c r="M73" s="32">
        <v>6.27</v>
      </c>
      <c r="N73" s="32">
        <v>139137949.52000001</v>
      </c>
      <c r="O73" s="32">
        <v>10720.24</v>
      </c>
    </row>
    <row r="74" spans="2:15" x14ac:dyDescent="0.3">
      <c r="B74" s="37" t="s">
        <v>149</v>
      </c>
      <c r="C74" s="37" t="s">
        <v>150</v>
      </c>
      <c r="D74" s="36">
        <v>6437</v>
      </c>
      <c r="E74" s="32">
        <v>19113351.059999999</v>
      </c>
      <c r="F74" s="32">
        <v>2969.29</v>
      </c>
      <c r="G74" s="32">
        <v>28.83</v>
      </c>
      <c r="H74" s="32">
        <v>42748093.409999996</v>
      </c>
      <c r="I74" s="32">
        <v>6641</v>
      </c>
      <c r="J74" s="32">
        <v>64.48</v>
      </c>
      <c r="K74" s="32">
        <v>4438870.25</v>
      </c>
      <c r="L74" s="32">
        <v>689.59</v>
      </c>
      <c r="M74" s="32">
        <v>6.7</v>
      </c>
      <c r="N74" s="32">
        <v>66300314.719999999</v>
      </c>
      <c r="O74" s="32">
        <v>10299.879999999999</v>
      </c>
    </row>
    <row r="75" spans="2:15" x14ac:dyDescent="0.3">
      <c r="B75" s="37" t="s">
        <v>151</v>
      </c>
      <c r="C75" s="37" t="s">
        <v>152</v>
      </c>
      <c r="D75" s="36">
        <v>4529</v>
      </c>
      <c r="E75" s="32">
        <v>9359126.5</v>
      </c>
      <c r="F75" s="32">
        <v>2066.4899999999998</v>
      </c>
      <c r="G75" s="32">
        <v>21.07</v>
      </c>
      <c r="H75" s="32">
        <v>31421779.82</v>
      </c>
      <c r="I75" s="32">
        <v>6937.91</v>
      </c>
      <c r="J75" s="32">
        <v>70.760000000000005</v>
      </c>
      <c r="K75" s="32">
        <v>3628003.86</v>
      </c>
      <c r="L75" s="32">
        <v>801.06</v>
      </c>
      <c r="M75" s="32">
        <v>8.17</v>
      </c>
      <c r="N75" s="32">
        <v>44408910.18</v>
      </c>
      <c r="O75" s="32">
        <v>9805.4599999999991</v>
      </c>
    </row>
    <row r="76" spans="2:15" x14ac:dyDescent="0.3">
      <c r="B76" s="37" t="s">
        <v>153</v>
      </c>
      <c r="C76" s="37" t="s">
        <v>154</v>
      </c>
      <c r="D76" s="36">
        <v>2459</v>
      </c>
      <c r="E76" s="32">
        <v>25001506.969999999</v>
      </c>
      <c r="F76" s="32">
        <v>10167.35</v>
      </c>
      <c r="G76" s="32">
        <v>67.03</v>
      </c>
      <c r="H76" s="32">
        <v>10514464.859999999</v>
      </c>
      <c r="I76" s="32">
        <v>4275.91</v>
      </c>
      <c r="J76" s="32">
        <v>28.19</v>
      </c>
      <c r="K76" s="32">
        <v>1782368.71</v>
      </c>
      <c r="L76" s="32">
        <v>724.83</v>
      </c>
      <c r="M76" s="32">
        <v>4.78</v>
      </c>
      <c r="N76" s="32">
        <v>37298340.539999999</v>
      </c>
      <c r="O76" s="32">
        <v>15168.09</v>
      </c>
    </row>
    <row r="77" spans="2:15" x14ac:dyDescent="0.3">
      <c r="B77" s="37" t="s">
        <v>155</v>
      </c>
      <c r="C77" s="37" t="s">
        <v>156</v>
      </c>
      <c r="D77" s="36">
        <v>185414</v>
      </c>
      <c r="E77" s="32">
        <v>706184210.07000005</v>
      </c>
      <c r="F77" s="32">
        <v>3808.69</v>
      </c>
      <c r="G77" s="32">
        <v>39.1</v>
      </c>
      <c r="H77" s="32">
        <v>1017396798.8200001</v>
      </c>
      <c r="I77" s="32">
        <v>5487.16</v>
      </c>
      <c r="J77" s="32">
        <v>56.33</v>
      </c>
      <c r="K77" s="32">
        <v>82666549.900000006</v>
      </c>
      <c r="L77" s="32">
        <v>445.85</v>
      </c>
      <c r="M77" s="32">
        <v>4.58</v>
      </c>
      <c r="N77" s="32">
        <v>1806247558.79</v>
      </c>
      <c r="O77" s="32">
        <v>9741.7000000000007</v>
      </c>
    </row>
    <row r="78" spans="2:15" x14ac:dyDescent="0.3">
      <c r="B78" s="37" t="s">
        <v>157</v>
      </c>
      <c r="C78" s="37" t="s">
        <v>158</v>
      </c>
      <c r="D78" s="36">
        <v>6917</v>
      </c>
      <c r="E78" s="32">
        <v>24290044.98</v>
      </c>
      <c r="F78" s="32">
        <v>3511.64</v>
      </c>
      <c r="G78" s="32">
        <v>32.11</v>
      </c>
      <c r="H78" s="32">
        <v>47198456.659999996</v>
      </c>
      <c r="I78" s="32">
        <v>6823.54</v>
      </c>
      <c r="J78" s="32">
        <v>62.39</v>
      </c>
      <c r="K78" s="32">
        <v>4156180.24</v>
      </c>
      <c r="L78" s="32">
        <v>600.86</v>
      </c>
      <c r="M78" s="32">
        <v>5.49</v>
      </c>
      <c r="N78" s="32">
        <v>75644681.879999995</v>
      </c>
      <c r="O78" s="32">
        <v>10936.04</v>
      </c>
    </row>
    <row r="79" spans="2:15" x14ac:dyDescent="0.3">
      <c r="B79" s="37" t="s">
        <v>159</v>
      </c>
      <c r="C79" s="37" t="s">
        <v>160</v>
      </c>
      <c r="D79" s="36">
        <v>27929</v>
      </c>
      <c r="E79" s="32">
        <v>99732823.489999995</v>
      </c>
      <c r="F79" s="32">
        <v>3570.94</v>
      </c>
      <c r="G79" s="32">
        <v>37.43</v>
      </c>
      <c r="H79" s="32">
        <v>152314264.69999999</v>
      </c>
      <c r="I79" s="32">
        <v>5453.62</v>
      </c>
      <c r="J79" s="32">
        <v>57.16</v>
      </c>
      <c r="K79" s="32">
        <v>14432246.720000001</v>
      </c>
      <c r="L79" s="32">
        <v>516.75</v>
      </c>
      <c r="M79" s="32">
        <v>5.42</v>
      </c>
      <c r="N79" s="32">
        <v>266479334.91</v>
      </c>
      <c r="O79" s="32">
        <v>9541.31</v>
      </c>
    </row>
    <row r="80" spans="2:15" x14ac:dyDescent="0.3">
      <c r="B80" s="37" t="s">
        <v>161</v>
      </c>
      <c r="C80" s="37" t="s">
        <v>162</v>
      </c>
      <c r="D80" s="36">
        <v>791</v>
      </c>
      <c r="E80" s="32">
        <v>5486046.4900000002</v>
      </c>
      <c r="F80" s="32">
        <v>6935.58</v>
      </c>
      <c r="G80" s="32">
        <v>50.6</v>
      </c>
      <c r="H80" s="32">
        <v>4439069</v>
      </c>
      <c r="I80" s="32">
        <v>5611.97</v>
      </c>
      <c r="J80" s="32">
        <v>40.94</v>
      </c>
      <c r="K80" s="32">
        <v>917463.81</v>
      </c>
      <c r="L80" s="32">
        <v>1159.8800000000001</v>
      </c>
      <c r="M80" s="32">
        <v>8.4600000000000009</v>
      </c>
      <c r="N80" s="32">
        <v>10842579.300000001</v>
      </c>
      <c r="O80" s="32">
        <v>13707.43</v>
      </c>
    </row>
    <row r="81" spans="2:15" x14ac:dyDescent="0.3">
      <c r="B81" s="37" t="s">
        <v>163</v>
      </c>
      <c r="C81" s="37" t="s">
        <v>164</v>
      </c>
      <c r="D81" s="36">
        <v>3177</v>
      </c>
      <c r="E81" s="32">
        <v>10585335.27</v>
      </c>
      <c r="F81" s="32">
        <v>3331.87</v>
      </c>
      <c r="G81" s="32">
        <v>25.86</v>
      </c>
      <c r="H81" s="32">
        <v>28160751.93</v>
      </c>
      <c r="I81" s="32">
        <v>8863.94</v>
      </c>
      <c r="J81" s="32">
        <v>68.790000000000006</v>
      </c>
      <c r="K81" s="32">
        <v>2189046.2799999998</v>
      </c>
      <c r="L81" s="32">
        <v>689.03</v>
      </c>
      <c r="M81" s="32">
        <v>5.35</v>
      </c>
      <c r="N81" s="32">
        <v>40935133.479999997</v>
      </c>
      <c r="O81" s="32">
        <v>12884.84</v>
      </c>
    </row>
    <row r="82" spans="2:15" x14ac:dyDescent="0.3">
      <c r="B82" s="37" t="s">
        <v>165</v>
      </c>
      <c r="C82" s="37" t="s">
        <v>166</v>
      </c>
      <c r="D82" s="36">
        <v>5251</v>
      </c>
      <c r="E82" s="32">
        <v>25589191.41</v>
      </c>
      <c r="F82" s="32">
        <v>4873.2</v>
      </c>
      <c r="G82" s="32">
        <v>47.44</v>
      </c>
      <c r="H82" s="32">
        <v>26605818.280000001</v>
      </c>
      <c r="I82" s="32">
        <v>5066.8100000000004</v>
      </c>
      <c r="J82" s="32">
        <v>49.32</v>
      </c>
      <c r="K82" s="32">
        <v>1747903.11</v>
      </c>
      <c r="L82" s="32">
        <v>332.87</v>
      </c>
      <c r="M82" s="32">
        <v>3.24</v>
      </c>
      <c r="N82" s="32">
        <v>53942912.799999997</v>
      </c>
      <c r="O82" s="32">
        <v>10272.879999999999</v>
      </c>
    </row>
    <row r="83" spans="2:15" x14ac:dyDescent="0.3">
      <c r="B83" s="37" t="s">
        <v>167</v>
      </c>
      <c r="C83" s="37" t="s">
        <v>168</v>
      </c>
      <c r="D83" s="36">
        <v>3459</v>
      </c>
      <c r="E83" s="32">
        <v>14294255.880000001</v>
      </c>
      <c r="F83" s="32">
        <v>4132.4799999999996</v>
      </c>
      <c r="G83" s="32">
        <v>40.299999999999997</v>
      </c>
      <c r="H83" s="32">
        <v>19155763.190000001</v>
      </c>
      <c r="I83" s="32">
        <v>5537.95</v>
      </c>
      <c r="J83" s="32">
        <v>54</v>
      </c>
      <c r="K83" s="32">
        <v>2022820.95</v>
      </c>
      <c r="L83" s="32">
        <v>584.79999999999995</v>
      </c>
      <c r="M83" s="32">
        <v>5.7</v>
      </c>
      <c r="N83" s="32">
        <v>35472840.020000003</v>
      </c>
      <c r="O83" s="32">
        <v>10255.23</v>
      </c>
    </row>
    <row r="84" spans="2:15" x14ac:dyDescent="0.3">
      <c r="B84" s="37" t="s">
        <v>169</v>
      </c>
      <c r="C84" s="37" t="s">
        <v>170</v>
      </c>
      <c r="D84" s="36">
        <v>1989</v>
      </c>
      <c r="E84" s="32">
        <v>8061993.0199999996</v>
      </c>
      <c r="F84" s="32">
        <v>4053.29</v>
      </c>
      <c r="G84" s="32">
        <v>38.44</v>
      </c>
      <c r="H84" s="32">
        <v>11757929.09</v>
      </c>
      <c r="I84" s="32">
        <v>5911.48</v>
      </c>
      <c r="J84" s="32">
        <v>56.06</v>
      </c>
      <c r="K84" s="32">
        <v>1153988.1399999999</v>
      </c>
      <c r="L84" s="32">
        <v>580.19000000000005</v>
      </c>
      <c r="M84" s="32">
        <v>5.5</v>
      </c>
      <c r="N84" s="32">
        <v>20973910.25</v>
      </c>
      <c r="O84" s="32">
        <v>10544.96</v>
      </c>
    </row>
    <row r="85" spans="2:15" x14ac:dyDescent="0.3">
      <c r="B85" s="37" t="s">
        <v>171</v>
      </c>
      <c r="C85" s="37" t="s">
        <v>172</v>
      </c>
      <c r="D85" s="36">
        <v>42810</v>
      </c>
      <c r="E85" s="32">
        <v>153662766.44</v>
      </c>
      <c r="F85" s="32">
        <v>3589.41</v>
      </c>
      <c r="G85" s="32">
        <v>37.68</v>
      </c>
      <c r="H85" s="32">
        <v>234455423.78999999</v>
      </c>
      <c r="I85" s="32">
        <v>5476.65</v>
      </c>
      <c r="J85" s="32">
        <v>57.49</v>
      </c>
      <c r="K85" s="32">
        <v>19702130.59</v>
      </c>
      <c r="L85" s="32">
        <v>460.22</v>
      </c>
      <c r="M85" s="32">
        <v>4.83</v>
      </c>
      <c r="N85" s="32">
        <v>407820320.81999999</v>
      </c>
      <c r="O85" s="32">
        <v>9526.2800000000007</v>
      </c>
    </row>
    <row r="86" spans="2:15" x14ac:dyDescent="0.3">
      <c r="B86" s="37" t="s">
        <v>173</v>
      </c>
      <c r="C86" s="37" t="s">
        <v>174</v>
      </c>
      <c r="D86" s="36">
        <v>29036</v>
      </c>
      <c r="E86" s="32">
        <v>86034697.420000002</v>
      </c>
      <c r="F86" s="32">
        <v>2963.04</v>
      </c>
      <c r="G86" s="32">
        <v>29.56</v>
      </c>
      <c r="H86" s="32">
        <v>189147514.74000001</v>
      </c>
      <c r="I86" s="32">
        <v>6514.24</v>
      </c>
      <c r="J86" s="32">
        <v>64.98</v>
      </c>
      <c r="K86" s="32">
        <v>15889064.67</v>
      </c>
      <c r="L86" s="32">
        <v>547.22</v>
      </c>
      <c r="M86" s="32">
        <v>5.46</v>
      </c>
      <c r="N86" s="32">
        <v>291071276.82999998</v>
      </c>
      <c r="O86" s="32">
        <v>10024.5</v>
      </c>
    </row>
    <row r="87" spans="2:15" x14ac:dyDescent="0.3">
      <c r="B87" s="37" t="s">
        <v>175</v>
      </c>
      <c r="C87" s="37" t="s">
        <v>176</v>
      </c>
      <c r="D87" s="36">
        <v>1632</v>
      </c>
      <c r="E87" s="32">
        <v>4158673.1</v>
      </c>
      <c r="F87" s="32">
        <v>2548.21</v>
      </c>
      <c r="G87" s="32">
        <v>22.56</v>
      </c>
      <c r="H87" s="32">
        <v>13008683.109999999</v>
      </c>
      <c r="I87" s="32">
        <v>7971.01</v>
      </c>
      <c r="J87" s="32">
        <v>70.56</v>
      </c>
      <c r="K87" s="32">
        <v>1270088.72</v>
      </c>
      <c r="L87" s="32">
        <v>778.24</v>
      </c>
      <c r="M87" s="32">
        <v>6.89</v>
      </c>
      <c r="N87" s="32">
        <v>18437444.93</v>
      </c>
      <c r="O87" s="32">
        <v>11297.46</v>
      </c>
    </row>
    <row r="88" spans="2:15" x14ac:dyDescent="0.3">
      <c r="B88" s="37" t="s">
        <v>177</v>
      </c>
      <c r="C88" s="37" t="s">
        <v>178</v>
      </c>
      <c r="D88" s="36">
        <v>7727</v>
      </c>
      <c r="E88" s="32">
        <v>37297126</v>
      </c>
      <c r="F88" s="32">
        <v>4826.8599999999997</v>
      </c>
      <c r="G88" s="32">
        <v>45.42</v>
      </c>
      <c r="H88" s="32">
        <v>41302625.259999998</v>
      </c>
      <c r="I88" s="32">
        <v>5345.23</v>
      </c>
      <c r="J88" s="32">
        <v>50.3</v>
      </c>
      <c r="K88" s="32">
        <v>3510204.27</v>
      </c>
      <c r="L88" s="32">
        <v>454.28</v>
      </c>
      <c r="M88" s="32">
        <v>4.28</v>
      </c>
      <c r="N88" s="32">
        <v>82109955.530000001</v>
      </c>
      <c r="O88" s="32">
        <v>10626.37</v>
      </c>
    </row>
    <row r="89" spans="2:15" x14ac:dyDescent="0.3">
      <c r="B89" s="37" t="s">
        <v>179</v>
      </c>
      <c r="C89" s="37" t="s">
        <v>180</v>
      </c>
      <c r="D89" s="36">
        <v>2283</v>
      </c>
      <c r="E89" s="32">
        <v>8727015.6300000008</v>
      </c>
      <c r="F89" s="32">
        <v>3822.61</v>
      </c>
      <c r="G89" s="32">
        <v>34.26</v>
      </c>
      <c r="H89" s="32">
        <v>14935644.91</v>
      </c>
      <c r="I89" s="32">
        <v>6542.11</v>
      </c>
      <c r="J89" s="32">
        <v>58.63</v>
      </c>
      <c r="K89" s="32">
        <v>1813904.08</v>
      </c>
      <c r="L89" s="32">
        <v>794.53</v>
      </c>
      <c r="M89" s="32">
        <v>7.12</v>
      </c>
      <c r="N89" s="32">
        <v>25476564.620000001</v>
      </c>
      <c r="O89" s="32">
        <v>11159.25</v>
      </c>
    </row>
    <row r="90" spans="2:15" x14ac:dyDescent="0.3">
      <c r="B90" s="37" t="s">
        <v>181</v>
      </c>
      <c r="C90" s="37" t="s">
        <v>182</v>
      </c>
      <c r="D90" s="36">
        <v>2985</v>
      </c>
      <c r="E90" s="32">
        <v>5510185.6900000004</v>
      </c>
      <c r="F90" s="32">
        <v>1845.96</v>
      </c>
      <c r="G90" s="32">
        <v>18.37</v>
      </c>
      <c r="H90" s="32">
        <v>22276528.73</v>
      </c>
      <c r="I90" s="32">
        <v>7462.82</v>
      </c>
      <c r="J90" s="32">
        <v>74.27</v>
      </c>
      <c r="K90" s="32">
        <v>2207893.69</v>
      </c>
      <c r="L90" s="32">
        <v>739.66</v>
      </c>
      <c r="M90" s="32">
        <v>7.36</v>
      </c>
      <c r="N90" s="32">
        <v>29994608.109999999</v>
      </c>
      <c r="O90" s="32">
        <v>10048.44</v>
      </c>
    </row>
    <row r="91" spans="2:15" x14ac:dyDescent="0.3">
      <c r="B91" s="37" t="s">
        <v>183</v>
      </c>
      <c r="C91" s="37" t="s">
        <v>184</v>
      </c>
      <c r="D91" s="36">
        <v>2367</v>
      </c>
      <c r="E91" s="32">
        <v>7518579.0700000003</v>
      </c>
      <c r="F91" s="32">
        <v>3176.42</v>
      </c>
      <c r="G91" s="32">
        <v>28.37</v>
      </c>
      <c r="H91" s="32">
        <v>16339485.23</v>
      </c>
      <c r="I91" s="32">
        <v>6903.04</v>
      </c>
      <c r="J91" s="32">
        <v>61.65</v>
      </c>
      <c r="K91" s="32">
        <v>2647217.14</v>
      </c>
      <c r="L91" s="32">
        <v>1118.3800000000001</v>
      </c>
      <c r="M91" s="32">
        <v>9.99</v>
      </c>
      <c r="N91" s="32">
        <v>26505281.440000001</v>
      </c>
      <c r="O91" s="32">
        <v>11197.84</v>
      </c>
    </row>
    <row r="92" spans="2:15" x14ac:dyDescent="0.3">
      <c r="B92" s="37" t="s">
        <v>185</v>
      </c>
      <c r="C92" s="37" t="s">
        <v>186</v>
      </c>
      <c r="D92" s="36">
        <v>1101</v>
      </c>
      <c r="E92" s="32">
        <v>4035212.47</v>
      </c>
      <c r="F92" s="32">
        <v>3665.04</v>
      </c>
      <c r="G92" s="32">
        <v>28.92</v>
      </c>
      <c r="H92" s="32">
        <v>8599599.9199999999</v>
      </c>
      <c r="I92" s="32">
        <v>7810.72</v>
      </c>
      <c r="J92" s="32">
        <v>61.62</v>
      </c>
      <c r="K92" s="32">
        <v>1320414.01</v>
      </c>
      <c r="L92" s="32">
        <v>1199.29</v>
      </c>
      <c r="M92" s="32">
        <v>9.4600000000000009</v>
      </c>
      <c r="N92" s="32">
        <v>13955226.4</v>
      </c>
      <c r="O92" s="32">
        <v>12675.05</v>
      </c>
    </row>
    <row r="93" spans="2:15" x14ac:dyDescent="0.3">
      <c r="B93" s="37" t="s">
        <v>187</v>
      </c>
      <c r="C93" s="37" t="s">
        <v>188</v>
      </c>
      <c r="D93" s="36">
        <v>1085</v>
      </c>
      <c r="E93" s="32">
        <v>2578268.9500000002</v>
      </c>
      <c r="F93" s="32">
        <v>2376.2800000000002</v>
      </c>
      <c r="G93" s="32">
        <v>21.46</v>
      </c>
      <c r="H93" s="32">
        <v>8432359.1500000004</v>
      </c>
      <c r="I93" s="32">
        <v>7771.76</v>
      </c>
      <c r="J93" s="32">
        <v>70.2</v>
      </c>
      <c r="K93" s="32">
        <v>1001158.02</v>
      </c>
      <c r="L93" s="32">
        <v>922.73</v>
      </c>
      <c r="M93" s="32">
        <v>8.33</v>
      </c>
      <c r="N93" s="32">
        <v>12011786.119999999</v>
      </c>
      <c r="O93" s="32">
        <v>11070.77</v>
      </c>
    </row>
    <row r="94" spans="2:15" x14ac:dyDescent="0.3">
      <c r="B94" s="37" t="s">
        <v>189</v>
      </c>
      <c r="C94" s="37" t="s">
        <v>190</v>
      </c>
      <c r="D94" s="36">
        <v>5059</v>
      </c>
      <c r="E94" s="32">
        <v>13368144.99</v>
      </c>
      <c r="F94" s="32">
        <v>2642.45</v>
      </c>
      <c r="G94" s="32">
        <v>25.09</v>
      </c>
      <c r="H94" s="32">
        <v>37095484.170000002</v>
      </c>
      <c r="I94" s="32">
        <v>7332.57</v>
      </c>
      <c r="J94" s="32">
        <v>69.64</v>
      </c>
      <c r="K94" s="32">
        <v>2807015.61</v>
      </c>
      <c r="L94" s="32">
        <v>554.86</v>
      </c>
      <c r="M94" s="32">
        <v>5.27</v>
      </c>
      <c r="N94" s="32">
        <v>53270644.770000003</v>
      </c>
      <c r="O94" s="32">
        <v>10529.88</v>
      </c>
    </row>
    <row r="95" spans="2:15" x14ac:dyDescent="0.3">
      <c r="B95" s="37" t="s">
        <v>191</v>
      </c>
      <c r="C95" s="37" t="s">
        <v>192</v>
      </c>
      <c r="D95" s="36">
        <v>2544</v>
      </c>
      <c r="E95" s="32">
        <v>8478913.1199999992</v>
      </c>
      <c r="F95" s="32">
        <v>3332.91</v>
      </c>
      <c r="G95" s="32">
        <v>34.049999999999997</v>
      </c>
      <c r="H95" s="32">
        <v>14513065.6</v>
      </c>
      <c r="I95" s="32">
        <v>5704.82</v>
      </c>
      <c r="J95" s="32">
        <v>58.27</v>
      </c>
      <c r="K95" s="32">
        <v>1912688.63</v>
      </c>
      <c r="L95" s="32">
        <v>751.84</v>
      </c>
      <c r="M95" s="32">
        <v>7.68</v>
      </c>
      <c r="N95" s="32">
        <v>24904667.350000001</v>
      </c>
      <c r="O95" s="32">
        <v>9789.57</v>
      </c>
    </row>
    <row r="96" spans="2:15" x14ac:dyDescent="0.3">
      <c r="B96" s="37" t="s">
        <v>193</v>
      </c>
      <c r="C96" s="37" t="s">
        <v>194</v>
      </c>
      <c r="D96" s="36">
        <v>1649</v>
      </c>
      <c r="E96" s="32">
        <v>3515362.96</v>
      </c>
      <c r="F96" s="32">
        <v>2131.8200000000002</v>
      </c>
      <c r="G96" s="32">
        <v>18.87</v>
      </c>
      <c r="H96" s="32">
        <v>13758555.380000001</v>
      </c>
      <c r="I96" s="32">
        <v>8343.58</v>
      </c>
      <c r="J96" s="32">
        <v>73.86</v>
      </c>
      <c r="K96" s="32">
        <v>1354831.12</v>
      </c>
      <c r="L96" s="32">
        <v>821.61</v>
      </c>
      <c r="M96" s="32">
        <v>7.27</v>
      </c>
      <c r="N96" s="32">
        <v>18628749.460000001</v>
      </c>
      <c r="O96" s="32">
        <v>11297.01</v>
      </c>
    </row>
    <row r="97" spans="2:15" x14ac:dyDescent="0.3">
      <c r="B97" s="37" t="s">
        <v>195</v>
      </c>
      <c r="C97" s="37" t="s">
        <v>196</v>
      </c>
      <c r="D97" s="36">
        <v>6312</v>
      </c>
      <c r="E97" s="32">
        <v>14922858.800000001</v>
      </c>
      <c r="F97" s="32">
        <v>2364.1999999999998</v>
      </c>
      <c r="G97" s="32">
        <v>22.31</v>
      </c>
      <c r="H97" s="32">
        <v>46399503.560000002</v>
      </c>
      <c r="I97" s="32">
        <v>7351</v>
      </c>
      <c r="J97" s="32">
        <v>69.38</v>
      </c>
      <c r="K97" s="32">
        <v>5553704.6299999999</v>
      </c>
      <c r="L97" s="32">
        <v>879.86</v>
      </c>
      <c r="M97" s="32">
        <v>8.3000000000000007</v>
      </c>
      <c r="N97" s="32">
        <v>66876066.990000002</v>
      </c>
      <c r="O97" s="32">
        <v>10595.06</v>
      </c>
    </row>
    <row r="98" spans="2:15" x14ac:dyDescent="0.3">
      <c r="B98" s="37" t="s">
        <v>197</v>
      </c>
      <c r="C98" s="37" t="s">
        <v>198</v>
      </c>
      <c r="D98" s="36">
        <v>6292</v>
      </c>
      <c r="E98" s="32">
        <v>19477005.559999999</v>
      </c>
      <c r="F98" s="32">
        <v>3095.52</v>
      </c>
      <c r="G98" s="32">
        <v>33.58</v>
      </c>
      <c r="H98" s="32">
        <v>36352110.770000003</v>
      </c>
      <c r="I98" s="32">
        <v>5777.51</v>
      </c>
      <c r="J98" s="32">
        <v>62.67</v>
      </c>
      <c r="K98" s="32">
        <v>2173683.85</v>
      </c>
      <c r="L98" s="32">
        <v>345.47</v>
      </c>
      <c r="M98" s="32">
        <v>3.75</v>
      </c>
      <c r="N98" s="32">
        <v>58002800.18</v>
      </c>
      <c r="O98" s="32">
        <v>9218.5</v>
      </c>
    </row>
    <row r="99" spans="2:15" x14ac:dyDescent="0.3">
      <c r="B99" s="37" t="s">
        <v>199</v>
      </c>
      <c r="C99" s="37" t="s">
        <v>200</v>
      </c>
      <c r="D99" s="36">
        <v>9727</v>
      </c>
      <c r="E99" s="32">
        <v>23020182.600000001</v>
      </c>
      <c r="F99" s="32">
        <v>2366.63</v>
      </c>
      <c r="G99" s="32">
        <v>22.99</v>
      </c>
      <c r="H99" s="32">
        <v>61785984.770000003</v>
      </c>
      <c r="I99" s="32">
        <v>6352.01</v>
      </c>
      <c r="J99" s="32">
        <v>61.7</v>
      </c>
      <c r="K99" s="32">
        <v>15340753.050000001</v>
      </c>
      <c r="L99" s="32">
        <v>1577.13</v>
      </c>
      <c r="M99" s="32">
        <v>15.32</v>
      </c>
      <c r="N99" s="32">
        <v>100146920.42</v>
      </c>
      <c r="O99" s="32">
        <v>10295.77</v>
      </c>
    </row>
    <row r="100" spans="2:15" x14ac:dyDescent="0.3">
      <c r="B100" s="37" t="s">
        <v>201</v>
      </c>
      <c r="C100" s="37" t="s">
        <v>202</v>
      </c>
      <c r="D100" s="36">
        <v>1076</v>
      </c>
      <c r="E100" s="32">
        <v>4733685.7699999996</v>
      </c>
      <c r="F100" s="32">
        <v>4399.34</v>
      </c>
      <c r="G100" s="32">
        <v>37.130000000000003</v>
      </c>
      <c r="H100" s="32">
        <v>6997655.2800000003</v>
      </c>
      <c r="I100" s="32">
        <v>6503.4</v>
      </c>
      <c r="J100" s="32">
        <v>54.89</v>
      </c>
      <c r="K100" s="32">
        <v>1016575.15</v>
      </c>
      <c r="L100" s="32">
        <v>944.77</v>
      </c>
      <c r="M100" s="32">
        <v>7.97</v>
      </c>
      <c r="N100" s="32">
        <v>12747916.199999999</v>
      </c>
      <c r="O100" s="32">
        <v>11847.51</v>
      </c>
    </row>
    <row r="101" spans="2:15" x14ac:dyDescent="0.3">
      <c r="B101" s="37" t="s">
        <v>203</v>
      </c>
      <c r="C101" s="37" t="s">
        <v>204</v>
      </c>
      <c r="D101" s="36">
        <v>3637</v>
      </c>
      <c r="E101" s="32">
        <v>4858312.08</v>
      </c>
      <c r="F101" s="32">
        <v>1335.8</v>
      </c>
      <c r="G101" s="32">
        <v>14.87</v>
      </c>
      <c r="H101" s="32">
        <v>25429242.210000001</v>
      </c>
      <c r="I101" s="32">
        <v>6991.82</v>
      </c>
      <c r="J101" s="32">
        <v>77.819999999999993</v>
      </c>
      <c r="K101" s="32">
        <v>2387437.98</v>
      </c>
      <c r="L101" s="32">
        <v>656.43</v>
      </c>
      <c r="M101" s="32">
        <v>7.31</v>
      </c>
      <c r="N101" s="32">
        <v>32674992.27</v>
      </c>
      <c r="O101" s="32">
        <v>8984.0499999999993</v>
      </c>
    </row>
    <row r="102" spans="2:15" x14ac:dyDescent="0.3">
      <c r="B102" s="37" t="s">
        <v>205</v>
      </c>
      <c r="C102" s="37" t="s">
        <v>206</v>
      </c>
      <c r="D102" s="36">
        <v>10377</v>
      </c>
      <c r="E102" s="32">
        <v>30559017.73</v>
      </c>
      <c r="F102" s="32">
        <v>2944.88</v>
      </c>
      <c r="G102" s="32">
        <v>30.94</v>
      </c>
      <c r="H102" s="32">
        <v>62134017.649999999</v>
      </c>
      <c r="I102" s="32">
        <v>5987.67</v>
      </c>
      <c r="J102" s="32">
        <v>62.91</v>
      </c>
      <c r="K102" s="32">
        <v>6076427.3200000003</v>
      </c>
      <c r="L102" s="32">
        <v>585.57000000000005</v>
      </c>
      <c r="M102" s="32">
        <v>6.15</v>
      </c>
      <c r="N102" s="32">
        <v>98769462.700000003</v>
      </c>
      <c r="O102" s="32">
        <v>9518.1200000000008</v>
      </c>
    </row>
    <row r="103" spans="2:15" x14ac:dyDescent="0.3">
      <c r="B103" s="37" t="s">
        <v>207</v>
      </c>
      <c r="C103" s="37" t="s">
        <v>208</v>
      </c>
      <c r="D103" s="36">
        <v>3856</v>
      </c>
      <c r="E103" s="32">
        <v>15836702.68</v>
      </c>
      <c r="F103" s="32">
        <v>4107.03</v>
      </c>
      <c r="G103" s="32">
        <v>38.090000000000003</v>
      </c>
      <c r="H103" s="32">
        <v>23821407.68</v>
      </c>
      <c r="I103" s="32">
        <v>6177.75</v>
      </c>
      <c r="J103" s="32">
        <v>57.3</v>
      </c>
      <c r="K103" s="32">
        <v>1917890.98</v>
      </c>
      <c r="L103" s="32">
        <v>497.38</v>
      </c>
      <c r="M103" s="32">
        <v>4.6100000000000003</v>
      </c>
      <c r="N103" s="32">
        <v>41576001.340000004</v>
      </c>
      <c r="O103" s="32">
        <v>10782.16</v>
      </c>
    </row>
    <row r="104" spans="2:15" x14ac:dyDescent="0.3">
      <c r="B104" s="37" t="s">
        <v>209</v>
      </c>
      <c r="C104" s="37" t="s">
        <v>210</v>
      </c>
      <c r="D104" s="36">
        <v>1229</v>
      </c>
      <c r="E104" s="32">
        <v>6630578.5999999996</v>
      </c>
      <c r="F104" s="32">
        <v>5395.1</v>
      </c>
      <c r="G104" s="32">
        <v>43.55</v>
      </c>
      <c r="H104" s="32">
        <v>6720817.9400000004</v>
      </c>
      <c r="I104" s="32">
        <v>5468.53</v>
      </c>
      <c r="J104" s="32">
        <v>44.14</v>
      </c>
      <c r="K104" s="32">
        <v>1874472.24</v>
      </c>
      <c r="L104" s="32">
        <v>1525.2</v>
      </c>
      <c r="M104" s="32">
        <v>12.31</v>
      </c>
      <c r="N104" s="32">
        <v>15225868.779999999</v>
      </c>
      <c r="O104" s="32">
        <v>12388.83</v>
      </c>
    </row>
    <row r="105" spans="2:15" x14ac:dyDescent="0.3">
      <c r="B105" s="37" t="s">
        <v>211</v>
      </c>
      <c r="C105" s="37" t="s">
        <v>212</v>
      </c>
      <c r="D105" s="36">
        <v>4894</v>
      </c>
      <c r="E105" s="32">
        <v>15101374.630000001</v>
      </c>
      <c r="F105" s="32">
        <v>3085.69</v>
      </c>
      <c r="G105" s="32">
        <v>26.39</v>
      </c>
      <c r="H105" s="32">
        <v>39080491.979999997</v>
      </c>
      <c r="I105" s="32">
        <v>7985.39</v>
      </c>
      <c r="J105" s="32">
        <v>68.31</v>
      </c>
      <c r="K105" s="32">
        <v>3032067.7</v>
      </c>
      <c r="L105" s="32">
        <v>619.54999999999995</v>
      </c>
      <c r="M105" s="32">
        <v>5.3</v>
      </c>
      <c r="N105" s="32">
        <v>57213934.310000002</v>
      </c>
      <c r="O105" s="32">
        <v>11690.63</v>
      </c>
    </row>
    <row r="106" spans="2:15" x14ac:dyDescent="0.3">
      <c r="B106" s="37" t="s">
        <v>213</v>
      </c>
      <c r="C106" s="37" t="s">
        <v>214</v>
      </c>
      <c r="D106" s="36">
        <v>1299</v>
      </c>
      <c r="E106" s="32">
        <v>3631881.97</v>
      </c>
      <c r="F106" s="32">
        <v>2795.91</v>
      </c>
      <c r="G106" s="32">
        <v>25.48</v>
      </c>
      <c r="H106" s="32">
        <v>9278080</v>
      </c>
      <c r="I106" s="32">
        <v>7142.48</v>
      </c>
      <c r="J106" s="32">
        <v>65.099999999999994</v>
      </c>
      <c r="K106" s="32">
        <v>1341916.3899999999</v>
      </c>
      <c r="L106" s="32">
        <v>1033.04</v>
      </c>
      <c r="M106" s="32">
        <v>9.42</v>
      </c>
      <c r="N106" s="32">
        <v>14251878.359999999</v>
      </c>
      <c r="O106" s="32">
        <v>10971.43</v>
      </c>
    </row>
    <row r="107" spans="2:15" x14ac:dyDescent="0.3">
      <c r="B107" s="37" t="s">
        <v>215</v>
      </c>
      <c r="C107" s="37" t="s">
        <v>216</v>
      </c>
      <c r="D107" s="36">
        <v>3676</v>
      </c>
      <c r="E107" s="32">
        <v>11960264.029999999</v>
      </c>
      <c r="F107" s="32">
        <v>3253.61</v>
      </c>
      <c r="G107" s="32">
        <v>30.64</v>
      </c>
      <c r="H107" s="32">
        <v>24026369.129999999</v>
      </c>
      <c r="I107" s="32">
        <v>6536.01</v>
      </c>
      <c r="J107" s="32">
        <v>61.55</v>
      </c>
      <c r="K107" s="32">
        <v>3050142.64</v>
      </c>
      <c r="L107" s="32">
        <v>829.75</v>
      </c>
      <c r="M107" s="32">
        <v>7.81</v>
      </c>
      <c r="N107" s="32">
        <v>39036775.799999997</v>
      </c>
      <c r="O107" s="32">
        <v>10619.37</v>
      </c>
    </row>
    <row r="108" spans="2:15" x14ac:dyDescent="0.3">
      <c r="B108" s="37" t="s">
        <v>217</v>
      </c>
      <c r="C108" s="37" t="s">
        <v>218</v>
      </c>
      <c r="D108" s="36">
        <v>1259</v>
      </c>
      <c r="E108" s="32">
        <v>7106276.4900000002</v>
      </c>
      <c r="F108" s="32">
        <v>5644.38</v>
      </c>
      <c r="G108" s="32">
        <v>47.79</v>
      </c>
      <c r="H108" s="32">
        <v>6521771.6500000004</v>
      </c>
      <c r="I108" s="32">
        <v>5180.12</v>
      </c>
      <c r="J108" s="32">
        <v>43.86</v>
      </c>
      <c r="K108" s="32">
        <v>1240262.4099999999</v>
      </c>
      <c r="L108" s="32">
        <v>985.12</v>
      </c>
      <c r="M108" s="32">
        <v>8.34</v>
      </c>
      <c r="N108" s="32">
        <v>14868310.550000001</v>
      </c>
      <c r="O108" s="32">
        <v>11809.62</v>
      </c>
    </row>
    <row r="109" spans="2:15" x14ac:dyDescent="0.3">
      <c r="B109" s="37" t="s">
        <v>219</v>
      </c>
      <c r="C109" s="37" t="s">
        <v>220</v>
      </c>
      <c r="D109" s="36">
        <v>2392</v>
      </c>
      <c r="E109" s="32">
        <v>10522319.51</v>
      </c>
      <c r="F109" s="32">
        <v>4398.96</v>
      </c>
      <c r="G109" s="32">
        <v>36.119999999999997</v>
      </c>
      <c r="H109" s="32">
        <v>15962638.33</v>
      </c>
      <c r="I109" s="32">
        <v>6673.34</v>
      </c>
      <c r="J109" s="32">
        <v>54.79</v>
      </c>
      <c r="K109" s="32">
        <v>2649521.4900000002</v>
      </c>
      <c r="L109" s="32">
        <v>1107.6600000000001</v>
      </c>
      <c r="M109" s="32">
        <v>9.09</v>
      </c>
      <c r="N109" s="32">
        <v>29134479.329999998</v>
      </c>
      <c r="O109" s="32">
        <v>12179.96</v>
      </c>
    </row>
    <row r="110" spans="2:15" x14ac:dyDescent="0.3">
      <c r="B110" s="37" t="s">
        <v>221</v>
      </c>
      <c r="C110" s="37" t="s">
        <v>222</v>
      </c>
      <c r="D110" s="36">
        <v>863</v>
      </c>
      <c r="E110" s="32">
        <v>3894694.1</v>
      </c>
      <c r="F110" s="32">
        <v>4512.97</v>
      </c>
      <c r="G110" s="32">
        <v>34.840000000000003</v>
      </c>
      <c r="H110" s="32">
        <v>6131916.9299999997</v>
      </c>
      <c r="I110" s="32">
        <v>7105.35</v>
      </c>
      <c r="J110" s="32">
        <v>54.86</v>
      </c>
      <c r="K110" s="32">
        <v>1150614.3500000001</v>
      </c>
      <c r="L110" s="32">
        <v>1333.27</v>
      </c>
      <c r="M110" s="32">
        <v>10.29</v>
      </c>
      <c r="N110" s="32">
        <v>11177225.380000001</v>
      </c>
      <c r="O110" s="32">
        <v>12951.59</v>
      </c>
    </row>
    <row r="111" spans="2:15" x14ac:dyDescent="0.3">
      <c r="B111" s="37" t="s">
        <v>223</v>
      </c>
      <c r="C111" s="37" t="s">
        <v>224</v>
      </c>
      <c r="D111" s="36">
        <v>2184</v>
      </c>
      <c r="E111" s="32">
        <v>11773777.52</v>
      </c>
      <c r="F111" s="32">
        <v>5390.92</v>
      </c>
      <c r="G111" s="32">
        <v>43.81</v>
      </c>
      <c r="H111" s="32">
        <v>12517968.189999999</v>
      </c>
      <c r="I111" s="32">
        <v>5731.67</v>
      </c>
      <c r="J111" s="32">
        <v>46.58</v>
      </c>
      <c r="K111" s="32">
        <v>2580411.64</v>
      </c>
      <c r="L111" s="32">
        <v>1181.51</v>
      </c>
      <c r="M111" s="32">
        <v>9.6</v>
      </c>
      <c r="N111" s="32">
        <v>26872157.350000001</v>
      </c>
      <c r="O111" s="32">
        <v>12304.1</v>
      </c>
    </row>
    <row r="112" spans="2:15" x14ac:dyDescent="0.3">
      <c r="B112" s="37" t="s">
        <v>225</v>
      </c>
      <c r="C112" s="37" t="s">
        <v>226</v>
      </c>
      <c r="D112" s="36">
        <v>3861</v>
      </c>
      <c r="E112" s="32">
        <v>24006750.010000002</v>
      </c>
      <c r="F112" s="32">
        <v>6217.75</v>
      </c>
      <c r="G112" s="32">
        <v>54.48</v>
      </c>
      <c r="H112" s="32">
        <v>18358063.43</v>
      </c>
      <c r="I112" s="32">
        <v>4754.74</v>
      </c>
      <c r="J112" s="32">
        <v>41.66</v>
      </c>
      <c r="K112" s="32">
        <v>1702190.32</v>
      </c>
      <c r="L112" s="32">
        <v>440.87</v>
      </c>
      <c r="M112" s="32">
        <v>3.86</v>
      </c>
      <c r="N112" s="32">
        <v>44067003.759999998</v>
      </c>
      <c r="O112" s="32">
        <v>11413.36</v>
      </c>
    </row>
    <row r="113" spans="2:15" x14ac:dyDescent="0.3">
      <c r="B113" s="37" t="s">
        <v>227</v>
      </c>
      <c r="C113" s="37" t="s">
        <v>228</v>
      </c>
      <c r="D113" s="36">
        <v>847</v>
      </c>
      <c r="E113" s="32">
        <v>2875729.91</v>
      </c>
      <c r="F113" s="32">
        <v>3395.19</v>
      </c>
      <c r="G113" s="32">
        <v>29.64</v>
      </c>
      <c r="H113" s="32">
        <v>5898038.1799999997</v>
      </c>
      <c r="I113" s="32">
        <v>6963.45</v>
      </c>
      <c r="J113" s="32">
        <v>60.78</v>
      </c>
      <c r="K113" s="32">
        <v>929973.39</v>
      </c>
      <c r="L113" s="32">
        <v>1097.96</v>
      </c>
      <c r="M113" s="32">
        <v>9.58</v>
      </c>
      <c r="N113" s="32">
        <v>9703741.4800000004</v>
      </c>
      <c r="O113" s="32">
        <v>11456.6</v>
      </c>
    </row>
    <row r="114" spans="2:15" x14ac:dyDescent="0.3">
      <c r="B114" s="37" t="s">
        <v>229</v>
      </c>
      <c r="C114" s="37" t="s">
        <v>230</v>
      </c>
      <c r="D114" s="36">
        <v>3021</v>
      </c>
      <c r="E114" s="32">
        <v>15869582.82</v>
      </c>
      <c r="F114" s="32">
        <v>5253.09</v>
      </c>
      <c r="G114" s="32">
        <v>45.48</v>
      </c>
      <c r="H114" s="32">
        <v>17272411.489999998</v>
      </c>
      <c r="I114" s="32">
        <v>5717.45</v>
      </c>
      <c r="J114" s="32">
        <v>49.5</v>
      </c>
      <c r="K114" s="32">
        <v>1752979.98</v>
      </c>
      <c r="L114" s="32">
        <v>580.26</v>
      </c>
      <c r="M114" s="32">
        <v>5.0199999999999996</v>
      </c>
      <c r="N114" s="32">
        <v>34894974.289999999</v>
      </c>
      <c r="O114" s="32">
        <v>11550.8</v>
      </c>
    </row>
    <row r="115" spans="2:15" x14ac:dyDescent="0.3">
      <c r="B115" s="37" t="s">
        <v>231</v>
      </c>
      <c r="C115" s="37" t="s">
        <v>232</v>
      </c>
      <c r="D115" s="36">
        <v>7134</v>
      </c>
      <c r="E115" s="32">
        <v>14759919.24</v>
      </c>
      <c r="F115" s="32">
        <v>2068.9499999999998</v>
      </c>
      <c r="G115" s="32">
        <v>23.7</v>
      </c>
      <c r="H115" s="32">
        <v>43637344.950000003</v>
      </c>
      <c r="I115" s="32">
        <v>6116.81</v>
      </c>
      <c r="J115" s="32">
        <v>70.06</v>
      </c>
      <c r="K115" s="32">
        <v>3891129.33</v>
      </c>
      <c r="L115" s="32">
        <v>545.42999999999995</v>
      </c>
      <c r="M115" s="32">
        <v>6.25</v>
      </c>
      <c r="N115" s="32">
        <v>62288393.520000003</v>
      </c>
      <c r="O115" s="32">
        <v>8731.19</v>
      </c>
    </row>
    <row r="116" spans="2:15" x14ac:dyDescent="0.3">
      <c r="B116" s="37" t="s">
        <v>233</v>
      </c>
      <c r="C116" s="37" t="s">
        <v>234</v>
      </c>
      <c r="D116" s="36">
        <v>31144</v>
      </c>
      <c r="E116" s="32">
        <v>120671194.51000001</v>
      </c>
      <c r="F116" s="32">
        <v>3874.62</v>
      </c>
      <c r="G116" s="32">
        <v>38.409999999999997</v>
      </c>
      <c r="H116" s="32">
        <v>169648568.03</v>
      </c>
      <c r="I116" s="32">
        <v>5447.23</v>
      </c>
      <c r="J116" s="32">
        <v>53.99</v>
      </c>
      <c r="K116" s="32">
        <v>23873781.309999999</v>
      </c>
      <c r="L116" s="32">
        <v>766.56</v>
      </c>
      <c r="M116" s="32">
        <v>7.6</v>
      </c>
      <c r="N116" s="32">
        <v>314193543.85000002</v>
      </c>
      <c r="O116" s="32">
        <v>10088.41</v>
      </c>
    </row>
    <row r="117" spans="2:15" x14ac:dyDescent="0.3">
      <c r="B117" s="37" t="s">
        <v>235</v>
      </c>
      <c r="C117" s="37" t="s">
        <v>236</v>
      </c>
      <c r="D117" s="36">
        <v>19266</v>
      </c>
      <c r="E117" s="32">
        <v>57229400.270000003</v>
      </c>
      <c r="F117" s="32">
        <v>2970.49</v>
      </c>
      <c r="G117" s="32">
        <v>29.42</v>
      </c>
      <c r="H117" s="32">
        <v>124200562.75</v>
      </c>
      <c r="I117" s="32">
        <v>6446.62</v>
      </c>
      <c r="J117" s="32">
        <v>63.84</v>
      </c>
      <c r="K117" s="32">
        <v>13123882.41</v>
      </c>
      <c r="L117" s="32">
        <v>681.19</v>
      </c>
      <c r="M117" s="32">
        <v>6.75</v>
      </c>
      <c r="N117" s="32">
        <v>194553845.43000001</v>
      </c>
      <c r="O117" s="32">
        <v>10098.299999999999</v>
      </c>
    </row>
    <row r="118" spans="2:15" x14ac:dyDescent="0.3">
      <c r="B118" s="37" t="s">
        <v>237</v>
      </c>
      <c r="C118" s="37" t="s">
        <v>238</v>
      </c>
      <c r="D118" s="36">
        <v>8092</v>
      </c>
      <c r="E118" s="32">
        <v>36504411.390000001</v>
      </c>
      <c r="F118" s="32">
        <v>4511.17</v>
      </c>
      <c r="G118" s="32">
        <v>45.8</v>
      </c>
      <c r="H118" s="32">
        <v>41330730.539999999</v>
      </c>
      <c r="I118" s="32">
        <v>5107.6000000000004</v>
      </c>
      <c r="J118" s="32">
        <v>51.86</v>
      </c>
      <c r="K118" s="32">
        <v>1863283.47</v>
      </c>
      <c r="L118" s="32">
        <v>230.26</v>
      </c>
      <c r="M118" s="32">
        <v>2.34</v>
      </c>
      <c r="N118" s="32">
        <v>79698425.400000006</v>
      </c>
      <c r="O118" s="32">
        <v>9849.0300000000007</v>
      </c>
    </row>
    <row r="119" spans="2:15" x14ac:dyDescent="0.3">
      <c r="B119" s="37" t="s">
        <v>239</v>
      </c>
      <c r="C119" s="37" t="s">
        <v>240</v>
      </c>
      <c r="D119" s="36">
        <v>2070</v>
      </c>
      <c r="E119" s="32">
        <v>8136184.3300000001</v>
      </c>
      <c r="F119" s="32">
        <v>3930.52</v>
      </c>
      <c r="G119" s="32">
        <v>33.69</v>
      </c>
      <c r="H119" s="32">
        <v>14786085.220000001</v>
      </c>
      <c r="I119" s="32">
        <v>7143.04</v>
      </c>
      <c r="J119" s="32">
        <v>61.22</v>
      </c>
      <c r="K119" s="32">
        <v>1229385.6399999999</v>
      </c>
      <c r="L119" s="32">
        <v>593.91</v>
      </c>
      <c r="M119" s="32">
        <v>5.09</v>
      </c>
      <c r="N119" s="32">
        <v>24151655.190000001</v>
      </c>
      <c r="O119" s="32">
        <v>11667.47</v>
      </c>
    </row>
    <row r="120" spans="2:15" x14ac:dyDescent="0.3">
      <c r="B120" s="37" t="s">
        <v>241</v>
      </c>
      <c r="C120" s="37" t="s">
        <v>242</v>
      </c>
      <c r="D120" s="36">
        <v>29953</v>
      </c>
      <c r="E120" s="32">
        <v>87550474.530000001</v>
      </c>
      <c r="F120" s="32">
        <v>2922.93</v>
      </c>
      <c r="G120" s="32">
        <v>30.01</v>
      </c>
      <c r="H120" s="32">
        <v>191235024.33000001</v>
      </c>
      <c r="I120" s="32">
        <v>6384.5</v>
      </c>
      <c r="J120" s="32">
        <v>65.56</v>
      </c>
      <c r="K120" s="32">
        <v>12911727.07</v>
      </c>
      <c r="L120" s="32">
        <v>431.07</v>
      </c>
      <c r="M120" s="32">
        <v>4.43</v>
      </c>
      <c r="N120" s="32">
        <v>291697225.93000001</v>
      </c>
      <c r="O120" s="32">
        <v>9738.5</v>
      </c>
    </row>
    <row r="121" spans="2:15" x14ac:dyDescent="0.3">
      <c r="B121" s="37" t="s">
        <v>243</v>
      </c>
      <c r="C121" s="37" t="s">
        <v>244</v>
      </c>
      <c r="D121" s="36">
        <v>3535</v>
      </c>
      <c r="E121" s="32">
        <v>11789446.210000001</v>
      </c>
      <c r="F121" s="32">
        <v>3335.06</v>
      </c>
      <c r="G121" s="32">
        <v>34.69</v>
      </c>
      <c r="H121" s="32">
        <v>19548161.469999999</v>
      </c>
      <c r="I121" s="32">
        <v>5529.89</v>
      </c>
      <c r="J121" s="32">
        <v>57.51</v>
      </c>
      <c r="K121" s="32">
        <v>2650711.84</v>
      </c>
      <c r="L121" s="32">
        <v>749.85</v>
      </c>
      <c r="M121" s="32">
        <v>7.8</v>
      </c>
      <c r="N121" s="32">
        <v>33988319.520000003</v>
      </c>
      <c r="O121" s="32">
        <v>9614.7999999999993</v>
      </c>
    </row>
    <row r="122" spans="2:15" x14ac:dyDescent="0.3">
      <c r="B122" s="37" t="s">
        <v>245</v>
      </c>
      <c r="C122" s="37" t="s">
        <v>246</v>
      </c>
      <c r="D122" s="36">
        <v>4264</v>
      </c>
      <c r="E122" s="32">
        <v>23628628.059999999</v>
      </c>
      <c r="F122" s="32">
        <v>5541.42</v>
      </c>
      <c r="G122" s="32">
        <v>47.97</v>
      </c>
      <c r="H122" s="32">
        <v>23624273.510000002</v>
      </c>
      <c r="I122" s="32">
        <v>5540.4</v>
      </c>
      <c r="J122" s="32">
        <v>47.96</v>
      </c>
      <c r="K122" s="32">
        <v>2009083.18</v>
      </c>
      <c r="L122" s="32">
        <v>471.17</v>
      </c>
      <c r="M122" s="32">
        <v>4.08</v>
      </c>
      <c r="N122" s="32">
        <v>49261984.75</v>
      </c>
      <c r="O122" s="32">
        <v>11552.99</v>
      </c>
    </row>
    <row r="123" spans="2:15" x14ac:dyDescent="0.3">
      <c r="B123" s="37" t="s">
        <v>247</v>
      </c>
      <c r="C123" s="37" t="s">
        <v>248</v>
      </c>
      <c r="D123" s="36">
        <v>3523</v>
      </c>
      <c r="E123" s="32">
        <v>8662845.0800000001</v>
      </c>
      <c r="F123" s="32">
        <v>2458.94</v>
      </c>
      <c r="G123" s="32">
        <v>21.47</v>
      </c>
      <c r="H123" s="32">
        <v>29734056.309999999</v>
      </c>
      <c r="I123" s="32">
        <v>8439.98</v>
      </c>
      <c r="J123" s="32">
        <v>73.680000000000007</v>
      </c>
      <c r="K123" s="32">
        <v>1960899.14</v>
      </c>
      <c r="L123" s="32">
        <v>556.6</v>
      </c>
      <c r="M123" s="32">
        <v>4.8600000000000003</v>
      </c>
      <c r="N123" s="32">
        <v>40357800.530000001</v>
      </c>
      <c r="O123" s="32">
        <v>11455.52</v>
      </c>
    </row>
    <row r="124" spans="2:15" x14ac:dyDescent="0.3">
      <c r="B124" s="37" t="s">
        <v>249</v>
      </c>
      <c r="C124" s="37" t="s">
        <v>250</v>
      </c>
      <c r="D124" s="36">
        <v>3198</v>
      </c>
      <c r="E124" s="32">
        <v>8989169.3399999999</v>
      </c>
      <c r="F124" s="32">
        <v>2810.87</v>
      </c>
      <c r="G124" s="32">
        <v>28.94</v>
      </c>
      <c r="H124" s="32">
        <v>20931660.300000001</v>
      </c>
      <c r="I124" s="32">
        <v>6545.23</v>
      </c>
      <c r="J124" s="32">
        <v>67.39</v>
      </c>
      <c r="K124" s="32">
        <v>1140610.2</v>
      </c>
      <c r="L124" s="32">
        <v>356.66</v>
      </c>
      <c r="M124" s="32">
        <v>3.67</v>
      </c>
      <c r="N124" s="32">
        <v>31061439.84</v>
      </c>
      <c r="O124" s="32">
        <v>9712.76</v>
      </c>
    </row>
    <row r="125" spans="2:15" x14ac:dyDescent="0.3">
      <c r="B125" s="37" t="s">
        <v>251</v>
      </c>
      <c r="C125" s="37" t="s">
        <v>252</v>
      </c>
      <c r="D125" s="36">
        <v>7728</v>
      </c>
      <c r="E125" s="32">
        <v>17361287.390000001</v>
      </c>
      <c r="F125" s="32">
        <v>2246.54</v>
      </c>
      <c r="G125" s="32">
        <v>23.96</v>
      </c>
      <c r="H125" s="32">
        <v>50071449.020000003</v>
      </c>
      <c r="I125" s="32">
        <v>6479.22</v>
      </c>
      <c r="J125" s="32">
        <v>69.099999999999994</v>
      </c>
      <c r="K125" s="32">
        <v>5029281.21</v>
      </c>
      <c r="L125" s="32">
        <v>650.79</v>
      </c>
      <c r="M125" s="32">
        <v>6.94</v>
      </c>
      <c r="N125" s="32">
        <v>72462017.620000005</v>
      </c>
      <c r="O125" s="32">
        <v>9376.5499999999993</v>
      </c>
    </row>
    <row r="126" spans="2:15" x14ac:dyDescent="0.3">
      <c r="B126" s="37" t="s">
        <v>253</v>
      </c>
      <c r="C126" s="37" t="s">
        <v>254</v>
      </c>
      <c r="D126" s="36">
        <v>1294</v>
      </c>
      <c r="E126" s="32">
        <v>3669878.11</v>
      </c>
      <c r="F126" s="32">
        <v>2836.07</v>
      </c>
      <c r="G126" s="32">
        <v>26.24</v>
      </c>
      <c r="H126" s="32">
        <v>9054658.3300000001</v>
      </c>
      <c r="I126" s="32">
        <v>6997.42</v>
      </c>
      <c r="J126" s="32">
        <v>64.75</v>
      </c>
      <c r="K126" s="32">
        <v>1259727.43</v>
      </c>
      <c r="L126" s="32">
        <v>973.51</v>
      </c>
      <c r="M126" s="32">
        <v>9.01</v>
      </c>
      <c r="N126" s="32">
        <v>13984263.869999999</v>
      </c>
      <c r="O126" s="32">
        <v>10807</v>
      </c>
    </row>
    <row r="127" spans="2:15" x14ac:dyDescent="0.3">
      <c r="B127" s="37" t="s">
        <v>255</v>
      </c>
      <c r="C127" s="37" t="s">
        <v>256</v>
      </c>
      <c r="D127" s="36">
        <v>2857</v>
      </c>
      <c r="E127" s="32">
        <v>22251615.219999999</v>
      </c>
      <c r="F127" s="32">
        <v>7788.45</v>
      </c>
      <c r="G127" s="32">
        <v>58.64</v>
      </c>
      <c r="H127" s="32">
        <v>13238557.560000001</v>
      </c>
      <c r="I127" s="32">
        <v>4633.7299999999996</v>
      </c>
      <c r="J127" s="32">
        <v>34.89</v>
      </c>
      <c r="K127" s="32">
        <v>2458939.2200000002</v>
      </c>
      <c r="L127" s="32">
        <v>860.67</v>
      </c>
      <c r="M127" s="32">
        <v>6.48</v>
      </c>
      <c r="N127" s="32">
        <v>37949112</v>
      </c>
      <c r="O127" s="32">
        <v>13282.85</v>
      </c>
    </row>
    <row r="128" spans="2:15" x14ac:dyDescent="0.3">
      <c r="B128" s="37" t="s">
        <v>257</v>
      </c>
      <c r="C128" s="37" t="s">
        <v>258</v>
      </c>
      <c r="D128" s="36">
        <v>296</v>
      </c>
      <c r="E128" s="32">
        <v>1483107.68</v>
      </c>
      <c r="F128" s="32">
        <v>5010.5</v>
      </c>
      <c r="G128" s="32">
        <v>26.32</v>
      </c>
      <c r="H128" s="32">
        <v>2922721.74</v>
      </c>
      <c r="I128" s="32">
        <v>9874.06</v>
      </c>
      <c r="J128" s="32">
        <v>51.86</v>
      </c>
      <c r="K128" s="32">
        <v>1230125.83</v>
      </c>
      <c r="L128" s="32">
        <v>4155.83</v>
      </c>
      <c r="M128" s="32">
        <v>21.83</v>
      </c>
      <c r="N128" s="32">
        <v>5635955.25</v>
      </c>
      <c r="O128" s="32">
        <v>19040.39</v>
      </c>
    </row>
    <row r="129" spans="2:15" x14ac:dyDescent="0.3">
      <c r="B129" s="37" t="s">
        <v>259</v>
      </c>
      <c r="C129" s="37" t="s">
        <v>260</v>
      </c>
      <c r="D129" s="36">
        <v>2161</v>
      </c>
      <c r="E129" s="32">
        <v>21130245.460000001</v>
      </c>
      <c r="F129" s="32">
        <v>9777.99</v>
      </c>
      <c r="G129" s="32">
        <v>68.290000000000006</v>
      </c>
      <c r="H129" s="32">
        <v>8233416.4000000004</v>
      </c>
      <c r="I129" s="32">
        <v>3810</v>
      </c>
      <c r="J129" s="32">
        <v>26.61</v>
      </c>
      <c r="K129" s="32">
        <v>1579737.03</v>
      </c>
      <c r="L129" s="32">
        <v>731.02</v>
      </c>
      <c r="M129" s="32">
        <v>5.1100000000000003</v>
      </c>
      <c r="N129" s="32">
        <v>30943398.890000001</v>
      </c>
      <c r="O129" s="32">
        <v>14319.01</v>
      </c>
    </row>
    <row r="130" spans="2:15" x14ac:dyDescent="0.3">
      <c r="B130" s="37" t="s">
        <v>261</v>
      </c>
      <c r="C130" s="37" t="s">
        <v>262</v>
      </c>
      <c r="D130" s="36">
        <v>721</v>
      </c>
      <c r="E130" s="32">
        <v>4217648.71</v>
      </c>
      <c r="F130" s="32">
        <v>5849.72</v>
      </c>
      <c r="G130" s="32">
        <v>38.33</v>
      </c>
      <c r="H130" s="32">
        <v>5281866.8099999996</v>
      </c>
      <c r="I130" s="32">
        <v>7325.75</v>
      </c>
      <c r="J130" s="32">
        <v>48</v>
      </c>
      <c r="K130" s="32">
        <v>1505266.29</v>
      </c>
      <c r="L130" s="32">
        <v>2087.75</v>
      </c>
      <c r="M130" s="32">
        <v>13.68</v>
      </c>
      <c r="N130" s="32">
        <v>11004781.810000001</v>
      </c>
      <c r="O130" s="32">
        <v>15263.22</v>
      </c>
    </row>
    <row r="131" spans="2:15" x14ac:dyDescent="0.3">
      <c r="B131" s="37" t="s">
        <v>263</v>
      </c>
      <c r="C131" s="37" t="s">
        <v>264</v>
      </c>
      <c r="D131" s="36">
        <v>29886</v>
      </c>
      <c r="E131" s="32">
        <v>101697009.52</v>
      </c>
      <c r="F131" s="32">
        <v>3402.83</v>
      </c>
      <c r="G131" s="32">
        <v>35.68</v>
      </c>
      <c r="H131" s="32">
        <v>153148112.31999999</v>
      </c>
      <c r="I131" s="32">
        <v>5124.41</v>
      </c>
      <c r="J131" s="32">
        <v>53.73</v>
      </c>
      <c r="K131" s="32">
        <v>30167256.620000001</v>
      </c>
      <c r="L131" s="32">
        <v>1009.41</v>
      </c>
      <c r="M131" s="32">
        <v>10.58</v>
      </c>
      <c r="N131" s="32">
        <v>285012378.45999998</v>
      </c>
      <c r="O131" s="32">
        <v>9536.65</v>
      </c>
    </row>
    <row r="132" spans="2:15" x14ac:dyDescent="0.3">
      <c r="B132" s="37" t="s">
        <v>265</v>
      </c>
      <c r="C132" s="37" t="s">
        <v>266</v>
      </c>
      <c r="D132" s="36">
        <v>16546</v>
      </c>
      <c r="E132" s="32">
        <v>61133259.32</v>
      </c>
      <c r="F132" s="32">
        <v>3694.75</v>
      </c>
      <c r="G132" s="32">
        <v>34.43</v>
      </c>
      <c r="H132" s="32">
        <v>107313023.90000001</v>
      </c>
      <c r="I132" s="32">
        <v>6485.74</v>
      </c>
      <c r="J132" s="32">
        <v>60.45</v>
      </c>
      <c r="K132" s="32">
        <v>9090383.3100000005</v>
      </c>
      <c r="L132" s="32">
        <v>549.4</v>
      </c>
      <c r="M132" s="32">
        <v>5.12</v>
      </c>
      <c r="N132" s="32">
        <v>177536666.53</v>
      </c>
      <c r="O132" s="32">
        <v>10729.89</v>
      </c>
    </row>
    <row r="133" spans="2:15" x14ac:dyDescent="0.3">
      <c r="B133" s="37" t="s">
        <v>267</v>
      </c>
      <c r="C133" s="37" t="s">
        <v>268</v>
      </c>
      <c r="D133" s="36">
        <v>1251</v>
      </c>
      <c r="E133" s="32">
        <v>2552493.4700000002</v>
      </c>
      <c r="F133" s="32">
        <v>2040.36</v>
      </c>
      <c r="G133" s="32">
        <v>21.02</v>
      </c>
      <c r="H133" s="32">
        <v>9054988.6999999993</v>
      </c>
      <c r="I133" s="32">
        <v>7238.2</v>
      </c>
      <c r="J133" s="32">
        <v>74.55</v>
      </c>
      <c r="K133" s="32">
        <v>538026.31000000006</v>
      </c>
      <c r="L133" s="32">
        <v>430.08</v>
      </c>
      <c r="M133" s="32">
        <v>4.43</v>
      </c>
      <c r="N133" s="32">
        <v>12145508.48</v>
      </c>
      <c r="O133" s="32">
        <v>9708.64</v>
      </c>
    </row>
    <row r="134" spans="2:15" x14ac:dyDescent="0.3">
      <c r="B134" s="37" t="s">
        <v>269</v>
      </c>
      <c r="C134" s="37" t="s">
        <v>270</v>
      </c>
      <c r="D134" s="36">
        <v>2221</v>
      </c>
      <c r="E134" s="32">
        <v>7901207.5099999998</v>
      </c>
      <c r="F134" s="32">
        <v>3557.5</v>
      </c>
      <c r="G134" s="32">
        <v>33.32</v>
      </c>
      <c r="H134" s="32">
        <v>13995506.140000001</v>
      </c>
      <c r="I134" s="32">
        <v>6301.44</v>
      </c>
      <c r="J134" s="32">
        <v>59.02</v>
      </c>
      <c r="K134" s="32">
        <v>1817780.34</v>
      </c>
      <c r="L134" s="32">
        <v>818.45</v>
      </c>
      <c r="M134" s="32">
        <v>7.67</v>
      </c>
      <c r="N134" s="32">
        <v>23714493.989999998</v>
      </c>
      <c r="O134" s="32">
        <v>10677.39</v>
      </c>
    </row>
    <row r="135" spans="2:15" x14ac:dyDescent="0.3">
      <c r="B135" s="37" t="s">
        <v>271</v>
      </c>
      <c r="C135" s="37" t="s">
        <v>272</v>
      </c>
      <c r="D135" s="36">
        <v>1393</v>
      </c>
      <c r="E135" s="32">
        <v>5272145.1500000004</v>
      </c>
      <c r="F135" s="32">
        <v>3784.74</v>
      </c>
      <c r="G135" s="32">
        <v>35.07</v>
      </c>
      <c r="H135" s="32">
        <v>8604593.6699999999</v>
      </c>
      <c r="I135" s="32">
        <v>6177.02</v>
      </c>
      <c r="J135" s="32">
        <v>57.23</v>
      </c>
      <c r="K135" s="32">
        <v>1158496.1599999999</v>
      </c>
      <c r="L135" s="32">
        <v>831.66</v>
      </c>
      <c r="M135" s="32">
        <v>7.71</v>
      </c>
      <c r="N135" s="32">
        <v>15035234.98</v>
      </c>
      <c r="O135" s="32">
        <v>10793.42</v>
      </c>
    </row>
    <row r="136" spans="2:15" x14ac:dyDescent="0.3">
      <c r="B136" s="37" t="s">
        <v>273</v>
      </c>
      <c r="C136" s="37" t="s">
        <v>274</v>
      </c>
      <c r="D136" s="36">
        <v>9917</v>
      </c>
      <c r="E136" s="32">
        <v>29861360.010000002</v>
      </c>
      <c r="F136" s="32">
        <v>3011.13</v>
      </c>
      <c r="G136" s="32">
        <v>28.97</v>
      </c>
      <c r="H136" s="32">
        <v>64435500.270000003</v>
      </c>
      <c r="I136" s="32">
        <v>6497.48</v>
      </c>
      <c r="J136" s="32">
        <v>62.51</v>
      </c>
      <c r="K136" s="32">
        <v>8784899.8200000003</v>
      </c>
      <c r="L136" s="32">
        <v>885.84</v>
      </c>
      <c r="M136" s="32">
        <v>8.52</v>
      </c>
      <c r="N136" s="32">
        <v>103081760.09999999</v>
      </c>
      <c r="O136" s="32">
        <v>10394.450000000001</v>
      </c>
    </row>
    <row r="137" spans="2:15" x14ac:dyDescent="0.3">
      <c r="B137" s="37" t="s">
        <v>275</v>
      </c>
      <c r="C137" s="37" t="s">
        <v>276</v>
      </c>
      <c r="D137" s="36">
        <v>3825</v>
      </c>
      <c r="E137" s="32">
        <v>11325725.890000001</v>
      </c>
      <c r="F137" s="32">
        <v>2960.97</v>
      </c>
      <c r="G137" s="32">
        <v>28.33</v>
      </c>
      <c r="H137" s="32">
        <v>26145838.640000001</v>
      </c>
      <c r="I137" s="32">
        <v>6835.51</v>
      </c>
      <c r="J137" s="32">
        <v>65.400000000000006</v>
      </c>
      <c r="K137" s="32">
        <v>2504234.2999999998</v>
      </c>
      <c r="L137" s="32">
        <v>654.70000000000005</v>
      </c>
      <c r="M137" s="32">
        <v>6.26</v>
      </c>
      <c r="N137" s="32">
        <v>39975798.829999998</v>
      </c>
      <c r="O137" s="32">
        <v>10451.18</v>
      </c>
    </row>
    <row r="138" spans="2:15" x14ac:dyDescent="0.3">
      <c r="B138" s="37" t="s">
        <v>277</v>
      </c>
      <c r="C138" s="37" t="s">
        <v>278</v>
      </c>
      <c r="D138" s="36">
        <v>432</v>
      </c>
      <c r="E138" s="32">
        <v>2985456.96</v>
      </c>
      <c r="F138" s="32">
        <v>6910.78</v>
      </c>
      <c r="G138" s="32">
        <v>39.04</v>
      </c>
      <c r="H138" s="32">
        <v>3440595.53</v>
      </c>
      <c r="I138" s="32">
        <v>7964.34</v>
      </c>
      <c r="J138" s="32">
        <v>44.99</v>
      </c>
      <c r="K138" s="32">
        <v>1221505.68</v>
      </c>
      <c r="L138" s="32">
        <v>2827.56</v>
      </c>
      <c r="M138" s="32">
        <v>15.97</v>
      </c>
      <c r="N138" s="32">
        <v>7647558.1699999999</v>
      </c>
      <c r="O138" s="32">
        <v>17702.68</v>
      </c>
    </row>
    <row r="139" spans="2:15" x14ac:dyDescent="0.3">
      <c r="B139" s="37" t="s">
        <v>279</v>
      </c>
      <c r="C139" s="37" t="s">
        <v>280</v>
      </c>
      <c r="D139" s="36">
        <v>4279</v>
      </c>
      <c r="E139" s="32">
        <v>14475477.6</v>
      </c>
      <c r="F139" s="32">
        <v>3382.91</v>
      </c>
      <c r="G139" s="32">
        <v>30.4</v>
      </c>
      <c r="H139" s="32">
        <v>26603085.16</v>
      </c>
      <c r="I139" s="32">
        <v>6217.13</v>
      </c>
      <c r="J139" s="32">
        <v>55.86</v>
      </c>
      <c r="K139" s="32">
        <v>6542697.0999999996</v>
      </c>
      <c r="L139" s="32">
        <v>1529.02</v>
      </c>
      <c r="M139" s="32">
        <v>13.74</v>
      </c>
      <c r="N139" s="32">
        <v>47621259.859999999</v>
      </c>
      <c r="O139" s="32">
        <v>11129.06</v>
      </c>
    </row>
    <row r="140" spans="2:15" x14ac:dyDescent="0.3">
      <c r="B140" s="37" t="s">
        <v>281</v>
      </c>
      <c r="C140" s="37" t="s">
        <v>282</v>
      </c>
      <c r="D140" s="36">
        <v>439</v>
      </c>
      <c r="E140" s="32">
        <v>3493949.42</v>
      </c>
      <c r="F140" s="32">
        <v>7958.88</v>
      </c>
      <c r="G140" s="32">
        <v>45.42</v>
      </c>
      <c r="H140" s="32">
        <v>3156256.57</v>
      </c>
      <c r="I140" s="32">
        <v>7189.65</v>
      </c>
      <c r="J140" s="32">
        <v>41.03</v>
      </c>
      <c r="K140" s="32">
        <v>1042677.83</v>
      </c>
      <c r="L140" s="32">
        <v>2375.12</v>
      </c>
      <c r="M140" s="32">
        <v>13.55</v>
      </c>
      <c r="N140" s="32">
        <v>7692883.8200000003</v>
      </c>
      <c r="O140" s="32">
        <v>17523.650000000001</v>
      </c>
    </row>
    <row r="141" spans="2:15" x14ac:dyDescent="0.3">
      <c r="B141" s="37" t="s">
        <v>283</v>
      </c>
      <c r="C141" s="37" t="s">
        <v>284</v>
      </c>
      <c r="D141" s="36">
        <v>160</v>
      </c>
      <c r="E141" s="32">
        <v>1591040.33</v>
      </c>
      <c r="F141" s="32">
        <v>9944</v>
      </c>
      <c r="G141" s="32">
        <v>35.04</v>
      </c>
      <c r="H141" s="32">
        <v>1885979.72</v>
      </c>
      <c r="I141" s="32">
        <v>11787.37</v>
      </c>
      <c r="J141" s="32">
        <v>41.54</v>
      </c>
      <c r="K141" s="32">
        <v>1063037.55</v>
      </c>
      <c r="L141" s="32">
        <v>6643.98</v>
      </c>
      <c r="M141" s="32">
        <v>23.41</v>
      </c>
      <c r="N141" s="32">
        <v>4540057.5999999996</v>
      </c>
      <c r="O141" s="32">
        <v>28375.35</v>
      </c>
    </row>
    <row r="142" spans="2:15" x14ac:dyDescent="0.3">
      <c r="B142" s="37" t="s">
        <v>285</v>
      </c>
      <c r="C142" s="37" t="s">
        <v>286</v>
      </c>
      <c r="D142" s="36">
        <v>3619</v>
      </c>
      <c r="E142" s="32">
        <v>6921117.2800000003</v>
      </c>
      <c r="F142" s="32">
        <v>1912.44</v>
      </c>
      <c r="G142" s="32">
        <v>19.600000000000001</v>
      </c>
      <c r="H142" s="32">
        <v>25381672.870000001</v>
      </c>
      <c r="I142" s="32">
        <v>7013.45</v>
      </c>
      <c r="J142" s="32">
        <v>71.900000000000006</v>
      </c>
      <c r="K142" s="32">
        <v>3000497.24</v>
      </c>
      <c r="L142" s="32">
        <v>829.1</v>
      </c>
      <c r="M142" s="32">
        <v>8.5</v>
      </c>
      <c r="N142" s="32">
        <v>35303287.390000001</v>
      </c>
      <c r="O142" s="32">
        <v>9754.99</v>
      </c>
    </row>
    <row r="143" spans="2:15" x14ac:dyDescent="0.3">
      <c r="B143" s="37" t="s">
        <v>287</v>
      </c>
      <c r="C143" s="37" t="s">
        <v>288</v>
      </c>
      <c r="D143" s="36">
        <v>1367</v>
      </c>
      <c r="E143" s="32">
        <v>4830274.0199999996</v>
      </c>
      <c r="F143" s="32">
        <v>3533.49</v>
      </c>
      <c r="G143" s="32">
        <v>29.99</v>
      </c>
      <c r="H143" s="32">
        <v>9788992.5600000005</v>
      </c>
      <c r="I143" s="32">
        <v>7160.93</v>
      </c>
      <c r="J143" s="32">
        <v>60.77</v>
      </c>
      <c r="K143" s="32">
        <v>1489546.3</v>
      </c>
      <c r="L143" s="32">
        <v>1089.6500000000001</v>
      </c>
      <c r="M143" s="32">
        <v>9.25</v>
      </c>
      <c r="N143" s="32">
        <v>16108812.880000001</v>
      </c>
      <c r="O143" s="32">
        <v>11784.07</v>
      </c>
    </row>
    <row r="144" spans="2:15" x14ac:dyDescent="0.3">
      <c r="B144" s="37" t="s">
        <v>289</v>
      </c>
      <c r="C144" s="37" t="s">
        <v>290</v>
      </c>
      <c r="D144" s="36">
        <v>1627</v>
      </c>
      <c r="E144" s="32">
        <v>4596204.45</v>
      </c>
      <c r="F144" s="32">
        <v>2824.96</v>
      </c>
      <c r="G144" s="32">
        <v>26.18</v>
      </c>
      <c r="H144" s="32">
        <v>11172709.16</v>
      </c>
      <c r="I144" s="32">
        <v>6867.06</v>
      </c>
      <c r="J144" s="32">
        <v>63.64</v>
      </c>
      <c r="K144" s="32">
        <v>1786510.97</v>
      </c>
      <c r="L144" s="32">
        <v>1098.04</v>
      </c>
      <c r="M144" s="32">
        <v>10.18</v>
      </c>
      <c r="N144" s="32">
        <v>17555424.579999998</v>
      </c>
      <c r="O144" s="32">
        <v>10790.06</v>
      </c>
    </row>
    <row r="145" spans="2:15" x14ac:dyDescent="0.3">
      <c r="B145" s="37" t="s">
        <v>291</v>
      </c>
      <c r="C145" s="37" t="s">
        <v>292</v>
      </c>
      <c r="D145" s="36">
        <v>1209</v>
      </c>
      <c r="E145" s="32">
        <v>5257116.49</v>
      </c>
      <c r="F145" s="32">
        <v>4348.32</v>
      </c>
      <c r="G145" s="32">
        <v>36.020000000000003</v>
      </c>
      <c r="H145" s="32">
        <v>7542953.79</v>
      </c>
      <c r="I145" s="32">
        <v>6239</v>
      </c>
      <c r="J145" s="32">
        <v>51.68</v>
      </c>
      <c r="K145" s="32">
        <v>1796593.4</v>
      </c>
      <c r="L145" s="32">
        <v>1486.02</v>
      </c>
      <c r="M145" s="32">
        <v>12.31</v>
      </c>
      <c r="N145" s="32">
        <v>14596663.68</v>
      </c>
      <c r="O145" s="32">
        <v>12073.34</v>
      </c>
    </row>
    <row r="146" spans="2:15" x14ac:dyDescent="0.3">
      <c r="B146" s="37" t="s">
        <v>293</v>
      </c>
      <c r="C146" s="37" t="s">
        <v>294</v>
      </c>
      <c r="D146" s="36">
        <v>5556</v>
      </c>
      <c r="E146" s="32">
        <v>15863249.74</v>
      </c>
      <c r="F146" s="32">
        <v>2855.16</v>
      </c>
      <c r="G146" s="32">
        <v>26.92</v>
      </c>
      <c r="H146" s="32">
        <v>39128547.719999999</v>
      </c>
      <c r="I146" s="32">
        <v>7042.58</v>
      </c>
      <c r="J146" s="32">
        <v>66.39</v>
      </c>
      <c r="K146" s="32">
        <v>3945715.02</v>
      </c>
      <c r="L146" s="32">
        <v>710.17</v>
      </c>
      <c r="M146" s="32">
        <v>6.69</v>
      </c>
      <c r="N146" s="32">
        <v>58937512.479999997</v>
      </c>
      <c r="O146" s="32">
        <v>10607.91</v>
      </c>
    </row>
    <row r="147" spans="2:15" x14ac:dyDescent="0.3">
      <c r="B147" s="37" t="s">
        <v>295</v>
      </c>
      <c r="C147" s="37" t="s">
        <v>296</v>
      </c>
      <c r="D147" s="36">
        <v>7662</v>
      </c>
      <c r="E147" s="32">
        <v>20044391.27</v>
      </c>
      <c r="F147" s="32">
        <v>2616.08</v>
      </c>
      <c r="G147" s="32">
        <v>27.07</v>
      </c>
      <c r="H147" s="32">
        <v>48024758.890000001</v>
      </c>
      <c r="I147" s="32">
        <v>6267.91</v>
      </c>
      <c r="J147" s="32">
        <v>64.849999999999994</v>
      </c>
      <c r="K147" s="32">
        <v>5980458.9100000001</v>
      </c>
      <c r="L147" s="32">
        <v>780.53</v>
      </c>
      <c r="M147" s="32">
        <v>8.08</v>
      </c>
      <c r="N147" s="32">
        <v>74049609.069999993</v>
      </c>
      <c r="O147" s="32">
        <v>9664.52</v>
      </c>
    </row>
    <row r="148" spans="2:15" x14ac:dyDescent="0.3">
      <c r="B148" s="37" t="s">
        <v>297</v>
      </c>
      <c r="C148" s="37" t="s">
        <v>298</v>
      </c>
      <c r="D148" s="36">
        <v>2806</v>
      </c>
      <c r="E148" s="32">
        <v>6912532.3200000003</v>
      </c>
      <c r="F148" s="32">
        <v>2463.48</v>
      </c>
      <c r="G148" s="32">
        <v>23.76</v>
      </c>
      <c r="H148" s="32">
        <v>18831994.440000001</v>
      </c>
      <c r="I148" s="32">
        <v>6711.33</v>
      </c>
      <c r="J148" s="32">
        <v>64.73</v>
      </c>
      <c r="K148" s="32">
        <v>3348452.68</v>
      </c>
      <c r="L148" s="32">
        <v>1193.32</v>
      </c>
      <c r="M148" s="32">
        <v>11.51</v>
      </c>
      <c r="N148" s="32">
        <v>29092979.440000001</v>
      </c>
      <c r="O148" s="32">
        <v>10368.129999999999</v>
      </c>
    </row>
    <row r="149" spans="2:15" x14ac:dyDescent="0.3">
      <c r="B149" s="37" t="s">
        <v>299</v>
      </c>
      <c r="C149" s="37" t="s">
        <v>300</v>
      </c>
      <c r="D149" s="36">
        <v>947</v>
      </c>
      <c r="E149" s="32">
        <v>8576310.8699999992</v>
      </c>
      <c r="F149" s="32">
        <v>9056.2900000000009</v>
      </c>
      <c r="G149" s="32">
        <v>60.95</v>
      </c>
      <c r="H149" s="32">
        <v>4516548.05</v>
      </c>
      <c r="I149" s="32">
        <v>4769.32</v>
      </c>
      <c r="J149" s="32">
        <v>32.1</v>
      </c>
      <c r="K149" s="32">
        <v>977656.33</v>
      </c>
      <c r="L149" s="32">
        <v>1032.3699999999999</v>
      </c>
      <c r="M149" s="32">
        <v>6.95</v>
      </c>
      <c r="N149" s="32">
        <v>14070515.25</v>
      </c>
      <c r="O149" s="32">
        <v>14857.98</v>
      </c>
    </row>
    <row r="150" spans="2:15" x14ac:dyDescent="0.3">
      <c r="B150" s="37" t="s">
        <v>301</v>
      </c>
      <c r="C150" s="37" t="s">
        <v>302</v>
      </c>
      <c r="D150" s="36">
        <v>1043</v>
      </c>
      <c r="E150" s="32">
        <v>2146853.14</v>
      </c>
      <c r="F150" s="32">
        <v>2058.34</v>
      </c>
      <c r="G150" s="32">
        <v>19.02</v>
      </c>
      <c r="H150" s="32">
        <v>8182879.71</v>
      </c>
      <c r="I150" s="32">
        <v>7845.52</v>
      </c>
      <c r="J150" s="32">
        <v>72.48</v>
      </c>
      <c r="K150" s="32">
        <v>959487.56</v>
      </c>
      <c r="L150" s="32">
        <v>919.93</v>
      </c>
      <c r="M150" s="32">
        <v>8.5</v>
      </c>
      <c r="N150" s="32">
        <v>11289220.41</v>
      </c>
      <c r="O150" s="32">
        <v>10823.79</v>
      </c>
    </row>
    <row r="151" spans="2:15" x14ac:dyDescent="0.3">
      <c r="B151" s="37" t="s">
        <v>303</v>
      </c>
      <c r="C151" s="37" t="s">
        <v>304</v>
      </c>
      <c r="D151" s="36">
        <v>11679</v>
      </c>
      <c r="E151" s="32">
        <v>47545158.299999997</v>
      </c>
      <c r="F151" s="32">
        <v>4071</v>
      </c>
      <c r="G151" s="32">
        <v>40.29</v>
      </c>
      <c r="H151" s="32">
        <v>62472346.869999997</v>
      </c>
      <c r="I151" s="32">
        <v>5349.12</v>
      </c>
      <c r="J151" s="32">
        <v>52.93</v>
      </c>
      <c r="K151" s="32">
        <v>8003519.46</v>
      </c>
      <c r="L151" s="32">
        <v>685.29</v>
      </c>
      <c r="M151" s="32">
        <v>6.78</v>
      </c>
      <c r="N151" s="32">
        <v>118021024.63</v>
      </c>
      <c r="O151" s="32">
        <v>10105.41</v>
      </c>
    </row>
    <row r="152" spans="2:15" x14ac:dyDescent="0.3">
      <c r="B152" s="37" t="s">
        <v>305</v>
      </c>
      <c r="C152" s="37" t="s">
        <v>306</v>
      </c>
      <c r="D152" s="36">
        <v>1163</v>
      </c>
      <c r="E152" s="32">
        <v>3913946.72</v>
      </c>
      <c r="F152" s="32">
        <v>3365.39</v>
      </c>
      <c r="G152" s="32">
        <v>27.62</v>
      </c>
      <c r="H152" s="32">
        <v>8411822.9800000004</v>
      </c>
      <c r="I152" s="32">
        <v>7232.87</v>
      </c>
      <c r="J152" s="32">
        <v>59.37</v>
      </c>
      <c r="K152" s="32">
        <v>1842704.13</v>
      </c>
      <c r="L152" s="32">
        <v>1584.44</v>
      </c>
      <c r="M152" s="32">
        <v>13.01</v>
      </c>
      <c r="N152" s="32">
        <v>14168473.83</v>
      </c>
      <c r="O152" s="32">
        <v>12182.7</v>
      </c>
    </row>
    <row r="153" spans="2:15" x14ac:dyDescent="0.3">
      <c r="B153" s="37" t="s">
        <v>307</v>
      </c>
      <c r="C153" s="37" t="s">
        <v>308</v>
      </c>
      <c r="D153" s="36">
        <v>746</v>
      </c>
      <c r="E153" s="32">
        <v>4598762.76</v>
      </c>
      <c r="F153" s="32">
        <v>6164.56</v>
      </c>
      <c r="G153" s="32">
        <v>45.17</v>
      </c>
      <c r="H153" s="32">
        <v>4102778.19</v>
      </c>
      <c r="I153" s="32">
        <v>5499.7</v>
      </c>
      <c r="J153" s="32">
        <v>40.299999999999997</v>
      </c>
      <c r="K153" s="32">
        <v>1479764.18</v>
      </c>
      <c r="L153" s="32">
        <v>1983.6</v>
      </c>
      <c r="M153" s="32">
        <v>14.53</v>
      </c>
      <c r="N153" s="32">
        <v>10181305.130000001</v>
      </c>
      <c r="O153" s="32">
        <v>13647.86</v>
      </c>
    </row>
    <row r="154" spans="2:15" x14ac:dyDescent="0.3">
      <c r="B154" s="37" t="s">
        <v>309</v>
      </c>
      <c r="C154" s="37" t="s">
        <v>310</v>
      </c>
      <c r="D154" s="36">
        <v>2784</v>
      </c>
      <c r="E154" s="32">
        <v>16900533.489999998</v>
      </c>
      <c r="F154" s="32">
        <v>6070.59</v>
      </c>
      <c r="G154" s="32">
        <v>46.82</v>
      </c>
      <c r="H154" s="32">
        <v>17292310.710000001</v>
      </c>
      <c r="I154" s="32">
        <v>6211.32</v>
      </c>
      <c r="J154" s="32">
        <v>47.91</v>
      </c>
      <c r="K154" s="32">
        <v>1903768.6</v>
      </c>
      <c r="L154" s="32">
        <v>683.82</v>
      </c>
      <c r="M154" s="32">
        <v>5.27</v>
      </c>
      <c r="N154" s="32">
        <v>36096612.799999997</v>
      </c>
      <c r="O154" s="32">
        <v>12965.73</v>
      </c>
    </row>
    <row r="155" spans="2:15" ht="22.8" x14ac:dyDescent="0.3">
      <c r="B155" s="37" t="s">
        <v>311</v>
      </c>
      <c r="C155" s="37" t="s">
        <v>312</v>
      </c>
      <c r="D155" s="36">
        <v>3972</v>
      </c>
      <c r="E155" s="32">
        <v>9989843.9399999995</v>
      </c>
      <c r="F155" s="32">
        <v>2515.0700000000002</v>
      </c>
      <c r="G155" s="32">
        <v>24.88</v>
      </c>
      <c r="H155" s="32">
        <v>26991497.239999998</v>
      </c>
      <c r="I155" s="32">
        <v>6795.44</v>
      </c>
      <c r="J155" s="32">
        <v>67.23</v>
      </c>
      <c r="K155" s="32">
        <v>3167004.41</v>
      </c>
      <c r="L155" s="32">
        <v>797.33</v>
      </c>
      <c r="M155" s="32">
        <v>7.89</v>
      </c>
      <c r="N155" s="32">
        <v>40148345.590000004</v>
      </c>
      <c r="O155" s="32">
        <v>10107.84</v>
      </c>
    </row>
    <row r="156" spans="2:15" x14ac:dyDescent="0.3">
      <c r="B156" s="37" t="s">
        <v>313</v>
      </c>
      <c r="C156" s="37" t="s">
        <v>314</v>
      </c>
      <c r="D156" s="36">
        <v>8346</v>
      </c>
      <c r="E156" s="32">
        <v>24254269.109999999</v>
      </c>
      <c r="F156" s="32">
        <v>2906.1</v>
      </c>
      <c r="G156" s="32">
        <v>26.06</v>
      </c>
      <c r="H156" s="32">
        <v>63223351.640000001</v>
      </c>
      <c r="I156" s="32">
        <v>7575.29</v>
      </c>
      <c r="J156" s="32">
        <v>67.94</v>
      </c>
      <c r="K156" s="32">
        <v>5585227.1399999997</v>
      </c>
      <c r="L156" s="32">
        <v>669.21</v>
      </c>
      <c r="M156" s="32">
        <v>6</v>
      </c>
      <c r="N156" s="32">
        <v>93062847.890000001</v>
      </c>
      <c r="O156" s="32">
        <v>11150.6</v>
      </c>
    </row>
    <row r="157" spans="2:15" x14ac:dyDescent="0.3">
      <c r="B157" s="37" t="s">
        <v>315</v>
      </c>
      <c r="C157" s="37" t="s">
        <v>316</v>
      </c>
      <c r="D157" s="36">
        <v>13651</v>
      </c>
      <c r="E157" s="32">
        <v>50503075.149999999</v>
      </c>
      <c r="F157" s="32">
        <v>3699.59</v>
      </c>
      <c r="G157" s="32">
        <v>37.590000000000003</v>
      </c>
      <c r="H157" s="32">
        <v>75079252.049999997</v>
      </c>
      <c r="I157" s="32">
        <v>5499.91</v>
      </c>
      <c r="J157" s="32">
        <v>55.89</v>
      </c>
      <c r="K157" s="32">
        <v>8753912.3599999994</v>
      </c>
      <c r="L157" s="32">
        <v>641.27</v>
      </c>
      <c r="M157" s="32">
        <v>6.52</v>
      </c>
      <c r="N157" s="32">
        <v>134336239.56</v>
      </c>
      <c r="O157" s="32">
        <v>9840.77</v>
      </c>
    </row>
    <row r="158" spans="2:15" x14ac:dyDescent="0.3">
      <c r="B158" s="37" t="s">
        <v>317</v>
      </c>
      <c r="C158" s="37" t="s">
        <v>318</v>
      </c>
      <c r="D158" s="36">
        <v>5852</v>
      </c>
      <c r="E158" s="32">
        <v>14204638.99</v>
      </c>
      <c r="F158" s="32">
        <v>2427.31</v>
      </c>
      <c r="G158" s="32">
        <v>22.53</v>
      </c>
      <c r="H158" s="32">
        <v>43379283.439999998</v>
      </c>
      <c r="I158" s="32">
        <v>7412.73</v>
      </c>
      <c r="J158" s="32">
        <v>68.819999999999993</v>
      </c>
      <c r="K158" s="32">
        <v>5451796.8700000001</v>
      </c>
      <c r="L158" s="32">
        <v>931.61</v>
      </c>
      <c r="M158" s="32">
        <v>8.65</v>
      </c>
      <c r="N158" s="32">
        <v>63035719.299999997</v>
      </c>
      <c r="O158" s="32">
        <v>10771.65</v>
      </c>
    </row>
    <row r="159" spans="2:15" x14ac:dyDescent="0.3">
      <c r="B159" s="37" t="s">
        <v>319</v>
      </c>
      <c r="C159" s="37" t="s">
        <v>320</v>
      </c>
      <c r="D159" s="36">
        <v>600</v>
      </c>
      <c r="E159" s="32">
        <v>3557843.33</v>
      </c>
      <c r="F159" s="32">
        <v>5929.74</v>
      </c>
      <c r="G159" s="32">
        <v>43.42</v>
      </c>
      <c r="H159" s="32">
        <v>3957480.23</v>
      </c>
      <c r="I159" s="32">
        <v>6595.8</v>
      </c>
      <c r="J159" s="32">
        <v>48.3</v>
      </c>
      <c r="K159" s="32">
        <v>678303.29</v>
      </c>
      <c r="L159" s="32">
        <v>1130.51</v>
      </c>
      <c r="M159" s="32">
        <v>8.2799999999999994</v>
      </c>
      <c r="N159" s="32">
        <v>8193626.8499999996</v>
      </c>
      <c r="O159" s="32">
        <v>13656.05</v>
      </c>
    </row>
    <row r="160" spans="2:15" x14ac:dyDescent="0.3">
      <c r="B160" s="37" t="s">
        <v>321</v>
      </c>
      <c r="C160" s="37" t="s">
        <v>322</v>
      </c>
      <c r="D160" s="36">
        <v>3062</v>
      </c>
      <c r="E160" s="32">
        <v>12663972.710000001</v>
      </c>
      <c r="F160" s="32">
        <v>4135.8500000000004</v>
      </c>
      <c r="G160" s="32">
        <v>40.659999999999997</v>
      </c>
      <c r="H160" s="32">
        <v>16116717.74</v>
      </c>
      <c r="I160" s="32">
        <v>5263.46</v>
      </c>
      <c r="J160" s="32">
        <v>51.75</v>
      </c>
      <c r="K160" s="32">
        <v>2365610.88</v>
      </c>
      <c r="L160" s="32">
        <v>772.57</v>
      </c>
      <c r="M160" s="32">
        <v>7.6</v>
      </c>
      <c r="N160" s="32">
        <v>31146301.329999998</v>
      </c>
      <c r="O160" s="32">
        <v>10171.879999999999</v>
      </c>
    </row>
    <row r="161" spans="2:15" x14ac:dyDescent="0.3">
      <c r="B161" s="37" t="s">
        <v>323</v>
      </c>
      <c r="C161" s="37" t="s">
        <v>324</v>
      </c>
      <c r="D161" s="36">
        <v>5176</v>
      </c>
      <c r="E161" s="32">
        <v>13819950.17</v>
      </c>
      <c r="F161" s="32">
        <v>2670.01</v>
      </c>
      <c r="G161" s="32">
        <v>26.89</v>
      </c>
      <c r="H161" s="32">
        <v>33872897.409999996</v>
      </c>
      <c r="I161" s="32">
        <v>6544.22</v>
      </c>
      <c r="J161" s="32">
        <v>65.900000000000006</v>
      </c>
      <c r="K161" s="32">
        <v>3711029</v>
      </c>
      <c r="L161" s="32">
        <v>716.97</v>
      </c>
      <c r="M161" s="32">
        <v>7.22</v>
      </c>
      <c r="N161" s="32">
        <v>51403876.579999998</v>
      </c>
      <c r="O161" s="32">
        <v>9931.2000000000007</v>
      </c>
    </row>
    <row r="162" spans="2:15" x14ac:dyDescent="0.3">
      <c r="B162" s="37" t="s">
        <v>325</v>
      </c>
      <c r="C162" s="37" t="s">
        <v>326</v>
      </c>
      <c r="D162" s="36">
        <v>300</v>
      </c>
      <c r="E162" s="32">
        <v>2093444.64</v>
      </c>
      <c r="F162" s="32">
        <v>6978.15</v>
      </c>
      <c r="G162" s="32">
        <v>42.88</v>
      </c>
      <c r="H162" s="32">
        <v>2556927</v>
      </c>
      <c r="I162" s="32">
        <v>8523.09</v>
      </c>
      <c r="J162" s="32">
        <v>52.38</v>
      </c>
      <c r="K162" s="32">
        <v>231461.01</v>
      </c>
      <c r="L162" s="32">
        <v>771.54</v>
      </c>
      <c r="M162" s="32">
        <v>4.74</v>
      </c>
      <c r="N162" s="32">
        <v>4881832.6500000004</v>
      </c>
      <c r="O162" s="32">
        <v>16272.78</v>
      </c>
    </row>
    <row r="163" spans="2:15" x14ac:dyDescent="0.3">
      <c r="B163" s="37" t="s">
        <v>327</v>
      </c>
      <c r="C163" s="37" t="s">
        <v>328</v>
      </c>
      <c r="D163" s="36">
        <v>964</v>
      </c>
      <c r="E163" s="32">
        <v>2647943.08</v>
      </c>
      <c r="F163" s="32">
        <v>2746.83</v>
      </c>
      <c r="G163" s="32">
        <v>23.86</v>
      </c>
      <c r="H163" s="32">
        <v>7885461.4800000004</v>
      </c>
      <c r="I163" s="32">
        <v>8179.94</v>
      </c>
      <c r="J163" s="32">
        <v>71.05</v>
      </c>
      <c r="K163" s="32">
        <v>564510.41</v>
      </c>
      <c r="L163" s="32">
        <v>585.59</v>
      </c>
      <c r="M163" s="32">
        <v>5.09</v>
      </c>
      <c r="N163" s="32">
        <v>11097914.970000001</v>
      </c>
      <c r="O163" s="32">
        <v>11512.36</v>
      </c>
    </row>
    <row r="164" spans="2:15" x14ac:dyDescent="0.3">
      <c r="B164" s="37" t="s">
        <v>329</v>
      </c>
      <c r="C164" s="37" t="s">
        <v>330</v>
      </c>
      <c r="D164" s="36">
        <v>3837</v>
      </c>
      <c r="E164" s="32">
        <v>17042163.100000001</v>
      </c>
      <c r="F164" s="32">
        <v>4441.53</v>
      </c>
      <c r="G164" s="32">
        <v>40.76</v>
      </c>
      <c r="H164" s="32">
        <v>21996453.699999999</v>
      </c>
      <c r="I164" s="32">
        <v>5732.72</v>
      </c>
      <c r="J164" s="32">
        <v>52.6</v>
      </c>
      <c r="K164" s="32">
        <v>2776357.91</v>
      </c>
      <c r="L164" s="32">
        <v>723.58</v>
      </c>
      <c r="M164" s="32">
        <v>6.64</v>
      </c>
      <c r="N164" s="32">
        <v>41814974.710000001</v>
      </c>
      <c r="O164" s="32">
        <v>10897.83</v>
      </c>
    </row>
    <row r="165" spans="2:15" x14ac:dyDescent="0.3">
      <c r="B165" s="37" t="s">
        <v>331</v>
      </c>
      <c r="C165" s="37" t="s">
        <v>332</v>
      </c>
      <c r="D165" s="36">
        <v>13088</v>
      </c>
      <c r="E165" s="32">
        <v>33849077.399999999</v>
      </c>
      <c r="F165" s="32">
        <v>2586.27</v>
      </c>
      <c r="G165" s="32">
        <v>25.88</v>
      </c>
      <c r="H165" s="32">
        <v>88796670.269999996</v>
      </c>
      <c r="I165" s="32">
        <v>6784.59</v>
      </c>
      <c r="J165" s="32">
        <v>67.900000000000006</v>
      </c>
      <c r="K165" s="32">
        <v>8135895.3799999999</v>
      </c>
      <c r="L165" s="32">
        <v>621.63</v>
      </c>
      <c r="M165" s="32">
        <v>6.22</v>
      </c>
      <c r="N165" s="32">
        <v>130781643.05</v>
      </c>
      <c r="O165" s="32">
        <v>9992.49</v>
      </c>
    </row>
    <row r="166" spans="2:15" x14ac:dyDescent="0.3">
      <c r="B166" s="37" t="s">
        <v>333</v>
      </c>
      <c r="C166" s="37" t="s">
        <v>334</v>
      </c>
      <c r="D166" s="36">
        <v>1149</v>
      </c>
      <c r="E166" s="32">
        <v>2889138.85</v>
      </c>
      <c r="F166" s="32">
        <v>2514.48</v>
      </c>
      <c r="G166" s="32">
        <v>20.8</v>
      </c>
      <c r="H166" s="32">
        <v>8231431.6500000004</v>
      </c>
      <c r="I166" s="32">
        <v>7164</v>
      </c>
      <c r="J166" s="32">
        <v>59.27</v>
      </c>
      <c r="K166" s="32">
        <v>2766304.01</v>
      </c>
      <c r="L166" s="32">
        <v>2407.58</v>
      </c>
      <c r="M166" s="32">
        <v>19.920000000000002</v>
      </c>
      <c r="N166" s="32">
        <v>13886874.51</v>
      </c>
      <c r="O166" s="32">
        <v>12086.06</v>
      </c>
    </row>
    <row r="167" spans="2:15" x14ac:dyDescent="0.3">
      <c r="B167" s="37" t="s">
        <v>335</v>
      </c>
      <c r="C167" s="37" t="s">
        <v>336</v>
      </c>
      <c r="D167" s="36">
        <v>1404</v>
      </c>
      <c r="E167" s="32">
        <v>6062332.5300000003</v>
      </c>
      <c r="F167" s="32">
        <v>4317.8999999999996</v>
      </c>
      <c r="G167" s="32">
        <v>34.380000000000003</v>
      </c>
      <c r="H167" s="32">
        <v>10316672.02</v>
      </c>
      <c r="I167" s="32">
        <v>7348.06</v>
      </c>
      <c r="J167" s="32">
        <v>58.5</v>
      </c>
      <c r="K167" s="32">
        <v>1255026.55</v>
      </c>
      <c r="L167" s="32">
        <v>893.89</v>
      </c>
      <c r="M167" s="32">
        <v>7.12</v>
      </c>
      <c r="N167" s="32">
        <v>17634031.100000001</v>
      </c>
      <c r="O167" s="32">
        <v>12559.85</v>
      </c>
    </row>
    <row r="168" spans="2:15" x14ac:dyDescent="0.3">
      <c r="B168" s="37" t="s">
        <v>337</v>
      </c>
      <c r="C168" s="37" t="s">
        <v>338</v>
      </c>
      <c r="D168" s="36">
        <v>1265</v>
      </c>
      <c r="E168" s="32">
        <v>6800171.0999999996</v>
      </c>
      <c r="F168" s="32">
        <v>5375.63</v>
      </c>
      <c r="G168" s="32">
        <v>44.91</v>
      </c>
      <c r="H168" s="32">
        <v>6804215.6799999997</v>
      </c>
      <c r="I168" s="32">
        <v>5378.83</v>
      </c>
      <c r="J168" s="32">
        <v>44.94</v>
      </c>
      <c r="K168" s="32">
        <v>1537843.37</v>
      </c>
      <c r="L168" s="32">
        <v>1215.69</v>
      </c>
      <c r="M168" s="32">
        <v>10.16</v>
      </c>
      <c r="N168" s="32">
        <v>15142230.15</v>
      </c>
      <c r="O168" s="32">
        <v>11970.15</v>
      </c>
    </row>
    <row r="169" spans="2:15" x14ac:dyDescent="0.3">
      <c r="B169" s="37" t="s">
        <v>339</v>
      </c>
      <c r="C169" s="37" t="s">
        <v>340</v>
      </c>
      <c r="D169" s="36">
        <v>3083</v>
      </c>
      <c r="E169" s="32">
        <v>8673915.8000000007</v>
      </c>
      <c r="F169" s="32">
        <v>2813.47</v>
      </c>
      <c r="G169" s="32">
        <v>26.94</v>
      </c>
      <c r="H169" s="32">
        <v>20817916.530000001</v>
      </c>
      <c r="I169" s="32">
        <v>6752.49</v>
      </c>
      <c r="J169" s="32">
        <v>64.650000000000006</v>
      </c>
      <c r="K169" s="32">
        <v>2707431.89</v>
      </c>
      <c r="L169" s="32">
        <v>878.18</v>
      </c>
      <c r="M169" s="32">
        <v>8.41</v>
      </c>
      <c r="N169" s="32">
        <v>32199264.219999999</v>
      </c>
      <c r="O169" s="32">
        <v>10444.14</v>
      </c>
    </row>
    <row r="170" spans="2:15" x14ac:dyDescent="0.3">
      <c r="B170" s="37" t="s">
        <v>341</v>
      </c>
      <c r="C170" s="37" t="s">
        <v>342</v>
      </c>
      <c r="D170" s="36">
        <v>51404</v>
      </c>
      <c r="E170" s="32">
        <v>618928044.90999997</v>
      </c>
      <c r="F170" s="32">
        <v>12040.46</v>
      </c>
      <c r="G170" s="32">
        <v>71.91</v>
      </c>
      <c r="H170" s="32">
        <v>191200816.22999999</v>
      </c>
      <c r="I170" s="32">
        <v>3719.57</v>
      </c>
      <c r="J170" s="32">
        <v>22.22</v>
      </c>
      <c r="K170" s="32">
        <v>50535940.899999999</v>
      </c>
      <c r="L170" s="32">
        <v>983.11</v>
      </c>
      <c r="M170" s="32">
        <v>5.87</v>
      </c>
      <c r="N170" s="32">
        <v>860664802.03999996</v>
      </c>
      <c r="O170" s="32">
        <v>16743.14</v>
      </c>
    </row>
    <row r="171" spans="2:15" x14ac:dyDescent="0.3">
      <c r="B171" s="37" t="s">
        <v>343</v>
      </c>
      <c r="C171" s="37" t="s">
        <v>344</v>
      </c>
      <c r="D171" s="36">
        <v>2249</v>
      </c>
      <c r="E171" s="32">
        <v>5328171.84</v>
      </c>
      <c r="F171" s="32">
        <v>2369.13</v>
      </c>
      <c r="G171" s="32">
        <v>24.54</v>
      </c>
      <c r="H171" s="32">
        <v>15479537.470000001</v>
      </c>
      <c r="I171" s="32">
        <v>6882.85</v>
      </c>
      <c r="J171" s="32">
        <v>71.290000000000006</v>
      </c>
      <c r="K171" s="32">
        <v>907248.92</v>
      </c>
      <c r="L171" s="32">
        <v>403.4</v>
      </c>
      <c r="M171" s="32">
        <v>4.18</v>
      </c>
      <c r="N171" s="32">
        <v>21714958.23</v>
      </c>
      <c r="O171" s="32">
        <v>9655.3799999999992</v>
      </c>
    </row>
    <row r="172" spans="2:15" x14ac:dyDescent="0.3">
      <c r="B172" s="37" t="s">
        <v>345</v>
      </c>
      <c r="C172" s="37" t="s">
        <v>346</v>
      </c>
      <c r="D172" s="36">
        <v>5080</v>
      </c>
      <c r="E172" s="32">
        <v>27802702.98</v>
      </c>
      <c r="F172" s="32">
        <v>5472.97</v>
      </c>
      <c r="G172" s="32">
        <v>51.05</v>
      </c>
      <c r="H172" s="32">
        <v>25048248.600000001</v>
      </c>
      <c r="I172" s="32">
        <v>4930.76</v>
      </c>
      <c r="J172" s="32">
        <v>46</v>
      </c>
      <c r="K172" s="32">
        <v>1607660.12</v>
      </c>
      <c r="L172" s="32">
        <v>316.47000000000003</v>
      </c>
      <c r="M172" s="32">
        <v>2.95</v>
      </c>
      <c r="N172" s="32">
        <v>54458611.700000003</v>
      </c>
      <c r="O172" s="32">
        <v>10720.2</v>
      </c>
    </row>
    <row r="173" spans="2:15" x14ac:dyDescent="0.3">
      <c r="B173" s="37" t="s">
        <v>347</v>
      </c>
      <c r="C173" s="37" t="s">
        <v>348</v>
      </c>
      <c r="D173" s="36">
        <v>4066</v>
      </c>
      <c r="E173" s="32">
        <v>13476909.33</v>
      </c>
      <c r="F173" s="32">
        <v>3314.54</v>
      </c>
      <c r="G173" s="32">
        <v>36.950000000000003</v>
      </c>
      <c r="H173" s="32">
        <v>20882498.510000002</v>
      </c>
      <c r="I173" s="32">
        <v>5135.88</v>
      </c>
      <c r="J173" s="32">
        <v>57.26</v>
      </c>
      <c r="K173" s="32">
        <v>2109977.04</v>
      </c>
      <c r="L173" s="32">
        <v>518.92999999999995</v>
      </c>
      <c r="M173" s="32">
        <v>5.79</v>
      </c>
      <c r="N173" s="32">
        <v>36469384.880000003</v>
      </c>
      <c r="O173" s="32">
        <v>8969.35</v>
      </c>
    </row>
    <row r="174" spans="2:15" x14ac:dyDescent="0.3">
      <c r="B174" s="37" t="s">
        <v>349</v>
      </c>
      <c r="C174" s="37" t="s">
        <v>350</v>
      </c>
      <c r="D174" s="36">
        <v>5189</v>
      </c>
      <c r="E174" s="32">
        <v>16335723.67</v>
      </c>
      <c r="F174" s="32">
        <v>3148.14</v>
      </c>
      <c r="G174" s="32">
        <v>32.81</v>
      </c>
      <c r="H174" s="32">
        <v>28184988.23</v>
      </c>
      <c r="I174" s="32">
        <v>5431.68</v>
      </c>
      <c r="J174" s="32">
        <v>56.61</v>
      </c>
      <c r="K174" s="32">
        <v>5269279.96</v>
      </c>
      <c r="L174" s="32">
        <v>1015.47</v>
      </c>
      <c r="M174" s="32">
        <v>10.58</v>
      </c>
      <c r="N174" s="32">
        <v>49789991.859999999</v>
      </c>
      <c r="O174" s="32">
        <v>9595.2900000000009</v>
      </c>
    </row>
    <row r="175" spans="2:15" x14ac:dyDescent="0.3">
      <c r="B175" s="37" t="s">
        <v>351</v>
      </c>
      <c r="C175" s="37" t="s">
        <v>352</v>
      </c>
      <c r="D175" s="36">
        <v>4493</v>
      </c>
      <c r="E175" s="32">
        <v>17537987.059999999</v>
      </c>
      <c r="F175" s="32">
        <v>3903.4</v>
      </c>
      <c r="G175" s="32">
        <v>40.81</v>
      </c>
      <c r="H175" s="32">
        <v>23455515.370000001</v>
      </c>
      <c r="I175" s="32">
        <v>5220.46</v>
      </c>
      <c r="J175" s="32">
        <v>54.57</v>
      </c>
      <c r="K175" s="32">
        <v>1985640.67</v>
      </c>
      <c r="L175" s="32">
        <v>441.94</v>
      </c>
      <c r="M175" s="32">
        <v>4.62</v>
      </c>
      <c r="N175" s="32">
        <v>42979143.100000001</v>
      </c>
      <c r="O175" s="32">
        <v>9565.7999999999993</v>
      </c>
    </row>
    <row r="176" spans="2:15" x14ac:dyDescent="0.3">
      <c r="B176" s="37" t="s">
        <v>353</v>
      </c>
      <c r="C176" s="37" t="s">
        <v>354</v>
      </c>
      <c r="D176" s="36">
        <v>1332</v>
      </c>
      <c r="E176" s="32">
        <v>3035606.21</v>
      </c>
      <c r="F176" s="32">
        <v>2278.98</v>
      </c>
      <c r="G176" s="32">
        <v>25.19</v>
      </c>
      <c r="H176" s="32">
        <v>8663398.5299999993</v>
      </c>
      <c r="I176" s="32">
        <v>6504.05</v>
      </c>
      <c r="J176" s="32">
        <v>71.89</v>
      </c>
      <c r="K176" s="32">
        <v>351733.05</v>
      </c>
      <c r="L176" s="32">
        <v>264.06</v>
      </c>
      <c r="M176" s="32">
        <v>2.92</v>
      </c>
      <c r="N176" s="32">
        <v>12050737.789999999</v>
      </c>
      <c r="O176" s="32">
        <v>9047.09</v>
      </c>
    </row>
    <row r="177" spans="2:15" x14ac:dyDescent="0.3">
      <c r="B177" s="37" t="s">
        <v>355</v>
      </c>
      <c r="C177" s="37" t="s">
        <v>356</v>
      </c>
      <c r="D177" s="36">
        <v>1674</v>
      </c>
      <c r="E177" s="32">
        <v>3618381.84</v>
      </c>
      <c r="F177" s="32">
        <v>2161.52</v>
      </c>
      <c r="G177" s="32">
        <v>21.72</v>
      </c>
      <c r="H177" s="32">
        <v>12081492.449999999</v>
      </c>
      <c r="I177" s="32">
        <v>7217.14</v>
      </c>
      <c r="J177" s="32">
        <v>72.540000000000006</v>
      </c>
      <c r="K177" s="32">
        <v>955929.42</v>
      </c>
      <c r="L177" s="32">
        <v>571.04999999999995</v>
      </c>
      <c r="M177" s="32">
        <v>5.74</v>
      </c>
      <c r="N177" s="32">
        <v>16655803.710000001</v>
      </c>
      <c r="O177" s="32">
        <v>9949.7099999999991</v>
      </c>
    </row>
    <row r="178" spans="2:15" x14ac:dyDescent="0.3">
      <c r="B178" s="37" t="s">
        <v>357</v>
      </c>
      <c r="C178" s="37" t="s">
        <v>358</v>
      </c>
      <c r="D178" s="36">
        <v>7982</v>
      </c>
      <c r="E178" s="32">
        <v>32129992.399999999</v>
      </c>
      <c r="F178" s="32">
        <v>4025.31</v>
      </c>
      <c r="G178" s="32">
        <v>38.11</v>
      </c>
      <c r="H178" s="32">
        <v>46627220.460000001</v>
      </c>
      <c r="I178" s="32">
        <v>5841.55</v>
      </c>
      <c r="J178" s="32">
        <v>55.3</v>
      </c>
      <c r="K178" s="32">
        <v>5561091.54</v>
      </c>
      <c r="L178" s="32">
        <v>696.7</v>
      </c>
      <c r="M178" s="32">
        <v>6.6</v>
      </c>
      <c r="N178" s="32">
        <v>84318304.400000006</v>
      </c>
      <c r="O178" s="32">
        <v>10563.56</v>
      </c>
    </row>
    <row r="179" spans="2:15" ht="22.8" x14ac:dyDescent="0.3">
      <c r="B179" s="37" t="s">
        <v>359</v>
      </c>
      <c r="C179" s="37" t="s">
        <v>360</v>
      </c>
      <c r="D179" s="36">
        <v>5599</v>
      </c>
      <c r="E179" s="32">
        <v>38043721.399999999</v>
      </c>
      <c r="F179" s="32">
        <v>6794.74</v>
      </c>
      <c r="G179" s="32">
        <v>55.37</v>
      </c>
      <c r="H179" s="32">
        <v>29302976.239999998</v>
      </c>
      <c r="I179" s="32">
        <v>5233.6099999999997</v>
      </c>
      <c r="J179" s="32">
        <v>42.65</v>
      </c>
      <c r="K179" s="32">
        <v>1359393.84</v>
      </c>
      <c r="L179" s="32">
        <v>242.79</v>
      </c>
      <c r="M179" s="32">
        <v>1.98</v>
      </c>
      <c r="N179" s="32">
        <v>68706091.480000004</v>
      </c>
      <c r="O179" s="32">
        <v>12271.14</v>
      </c>
    </row>
    <row r="180" spans="2:15" x14ac:dyDescent="0.3">
      <c r="B180" s="37" t="s">
        <v>361</v>
      </c>
      <c r="C180" s="37" t="s">
        <v>362</v>
      </c>
      <c r="D180" s="36">
        <v>2217</v>
      </c>
      <c r="E180" s="32">
        <v>10641768.609999999</v>
      </c>
      <c r="F180" s="32">
        <v>4800.08</v>
      </c>
      <c r="G180" s="32">
        <v>40.51</v>
      </c>
      <c r="H180" s="32">
        <v>11651753.76</v>
      </c>
      <c r="I180" s="32">
        <v>5255.64</v>
      </c>
      <c r="J180" s="32">
        <v>44.36</v>
      </c>
      <c r="K180" s="32">
        <v>3974587</v>
      </c>
      <c r="L180" s="32">
        <v>1792.78</v>
      </c>
      <c r="M180" s="32">
        <v>15.13</v>
      </c>
      <c r="N180" s="32">
        <v>26268109.370000001</v>
      </c>
      <c r="O180" s="32">
        <v>11848.5</v>
      </c>
    </row>
    <row r="181" spans="2:15" x14ac:dyDescent="0.3">
      <c r="B181" s="37" t="s">
        <v>363</v>
      </c>
      <c r="C181" s="37" t="s">
        <v>364</v>
      </c>
      <c r="D181" s="36">
        <v>8504</v>
      </c>
      <c r="E181" s="32">
        <v>32023428.48</v>
      </c>
      <c r="F181" s="32">
        <v>3765.69</v>
      </c>
      <c r="G181" s="32">
        <v>39.619999999999997</v>
      </c>
      <c r="H181" s="32">
        <v>42009204.329999998</v>
      </c>
      <c r="I181" s="32">
        <v>4939.93</v>
      </c>
      <c r="J181" s="32">
        <v>51.98</v>
      </c>
      <c r="K181" s="32">
        <v>6783890.1200000001</v>
      </c>
      <c r="L181" s="32">
        <v>797.73</v>
      </c>
      <c r="M181" s="32">
        <v>8.39</v>
      </c>
      <c r="N181" s="32">
        <v>80816522.930000007</v>
      </c>
      <c r="O181" s="32">
        <v>9503.35</v>
      </c>
    </row>
    <row r="182" spans="2:15" x14ac:dyDescent="0.3">
      <c r="B182" s="37" t="s">
        <v>365</v>
      </c>
      <c r="C182" s="37" t="s">
        <v>366</v>
      </c>
      <c r="D182" s="36">
        <v>3758</v>
      </c>
      <c r="E182" s="32">
        <v>10960360.92</v>
      </c>
      <c r="F182" s="32">
        <v>2916.54</v>
      </c>
      <c r="G182" s="32">
        <v>34.119999999999997</v>
      </c>
      <c r="H182" s="32">
        <v>20270288.039999999</v>
      </c>
      <c r="I182" s="32">
        <v>5393.9</v>
      </c>
      <c r="J182" s="32">
        <v>63.1</v>
      </c>
      <c r="K182" s="32">
        <v>894079.82</v>
      </c>
      <c r="L182" s="32">
        <v>237.91</v>
      </c>
      <c r="M182" s="32">
        <v>2.78</v>
      </c>
      <c r="N182" s="32">
        <v>32124728.780000001</v>
      </c>
      <c r="O182" s="32">
        <v>8548.35</v>
      </c>
    </row>
    <row r="183" spans="2:15" x14ac:dyDescent="0.3">
      <c r="B183" s="37" t="s">
        <v>367</v>
      </c>
      <c r="C183" s="37" t="s">
        <v>368</v>
      </c>
      <c r="D183" s="36">
        <v>9046</v>
      </c>
      <c r="E183" s="32">
        <v>56893990.390000001</v>
      </c>
      <c r="F183" s="32">
        <v>6289.41</v>
      </c>
      <c r="G183" s="32">
        <v>52.02</v>
      </c>
      <c r="H183" s="32">
        <v>46725938.770000003</v>
      </c>
      <c r="I183" s="32">
        <v>5165.37</v>
      </c>
      <c r="J183" s="32">
        <v>42.72</v>
      </c>
      <c r="K183" s="32">
        <v>5759649.9199999999</v>
      </c>
      <c r="L183" s="32">
        <v>636.71</v>
      </c>
      <c r="M183" s="32">
        <v>5.27</v>
      </c>
      <c r="N183" s="32">
        <v>109379579.08</v>
      </c>
      <c r="O183" s="32">
        <v>12091.49</v>
      </c>
    </row>
    <row r="184" spans="2:15" ht="34.200000000000003" x14ac:dyDescent="0.3">
      <c r="B184" s="37" t="s">
        <v>369</v>
      </c>
      <c r="C184" s="37" t="s">
        <v>370</v>
      </c>
      <c r="D184" s="36">
        <v>2278</v>
      </c>
      <c r="E184" s="32">
        <v>42419.19</v>
      </c>
      <c r="F184" s="32">
        <v>18.62</v>
      </c>
      <c r="G184" s="32">
        <v>0.17</v>
      </c>
      <c r="H184" s="32">
        <v>23855682.390000001</v>
      </c>
      <c r="I184" s="32">
        <v>10472.200000000001</v>
      </c>
      <c r="J184" s="32">
        <v>96.2</v>
      </c>
      <c r="K184" s="32">
        <v>899741.36</v>
      </c>
      <c r="L184" s="32">
        <v>394.97</v>
      </c>
      <c r="M184" s="32">
        <v>3.63</v>
      </c>
      <c r="N184" s="32">
        <v>24797842.940000001</v>
      </c>
      <c r="O184" s="32">
        <v>10885.79</v>
      </c>
    </row>
    <row r="185" spans="2:15" ht="34.200000000000003" x14ac:dyDescent="0.3">
      <c r="B185" s="37" t="s">
        <v>371</v>
      </c>
      <c r="C185" s="37" t="s">
        <v>372</v>
      </c>
      <c r="D185" s="36">
        <v>362</v>
      </c>
      <c r="E185" s="32">
        <v>48192.53</v>
      </c>
      <c r="F185" s="32">
        <v>133.13</v>
      </c>
      <c r="G185" s="32">
        <v>0.98</v>
      </c>
      <c r="H185" s="32">
        <v>3522409.52</v>
      </c>
      <c r="I185" s="32">
        <v>9730.41</v>
      </c>
      <c r="J185" s="32">
        <v>71.7</v>
      </c>
      <c r="K185" s="32">
        <v>1341804.8600000001</v>
      </c>
      <c r="L185" s="32">
        <v>3706.64</v>
      </c>
      <c r="M185" s="32">
        <v>27.31</v>
      </c>
      <c r="N185" s="32">
        <v>4912406.91</v>
      </c>
      <c r="O185" s="32">
        <v>13570.18</v>
      </c>
    </row>
    <row r="186" spans="2:15" ht="45.6" x14ac:dyDescent="0.3">
      <c r="B186" s="37" t="s">
        <v>373</v>
      </c>
      <c r="C186" s="37" t="s">
        <v>374</v>
      </c>
      <c r="D186" s="36">
        <v>13925</v>
      </c>
      <c r="E186" s="32">
        <v>63051</v>
      </c>
      <c r="F186" s="32">
        <v>4.53</v>
      </c>
      <c r="G186" s="32">
        <v>7.0000000000000007E-2</v>
      </c>
      <c r="H186" s="32">
        <v>86437251</v>
      </c>
      <c r="I186" s="32">
        <v>6207.34</v>
      </c>
      <c r="J186" s="32">
        <v>91.89</v>
      </c>
      <c r="K186" s="32">
        <v>7563683</v>
      </c>
      <c r="L186" s="32">
        <v>543.16999999999996</v>
      </c>
      <c r="M186" s="32">
        <v>8.0399999999999991</v>
      </c>
      <c r="N186" s="32">
        <v>94063985</v>
      </c>
      <c r="O186" s="32">
        <v>6755.04</v>
      </c>
    </row>
    <row r="187" spans="2:15" ht="45.6" x14ac:dyDescent="0.3">
      <c r="B187" s="37" t="s">
        <v>375</v>
      </c>
      <c r="C187" s="37" t="s">
        <v>376</v>
      </c>
      <c r="D187" s="36">
        <v>258</v>
      </c>
      <c r="E187" s="32">
        <v>121673.67</v>
      </c>
      <c r="F187" s="32">
        <v>471.6</v>
      </c>
      <c r="G187" s="32">
        <v>4.7</v>
      </c>
      <c r="H187" s="32">
        <v>2292115</v>
      </c>
      <c r="I187" s="32">
        <v>8884.17</v>
      </c>
      <c r="J187" s="32">
        <v>88.59</v>
      </c>
      <c r="K187" s="32">
        <v>173419.86</v>
      </c>
      <c r="L187" s="32">
        <v>672.17</v>
      </c>
      <c r="M187" s="32">
        <v>6.7</v>
      </c>
      <c r="N187" s="32">
        <v>2587208.5299999998</v>
      </c>
      <c r="O187" s="32">
        <v>10027.94</v>
      </c>
    </row>
    <row r="188" spans="2:15" ht="34.200000000000003" x14ac:dyDescent="0.3">
      <c r="B188" s="37" t="s">
        <v>377</v>
      </c>
      <c r="C188" s="37" t="s">
        <v>378</v>
      </c>
      <c r="D188" s="36">
        <v>832</v>
      </c>
      <c r="E188" s="32">
        <v>213735.34</v>
      </c>
      <c r="F188" s="32">
        <v>256.89</v>
      </c>
      <c r="G188" s="32">
        <v>2.73</v>
      </c>
      <c r="H188" s="32">
        <v>7326077</v>
      </c>
      <c r="I188" s="32">
        <v>8805.3799999999992</v>
      </c>
      <c r="J188" s="32">
        <v>93.6</v>
      </c>
      <c r="K188" s="32">
        <v>287577.96999999997</v>
      </c>
      <c r="L188" s="32">
        <v>345.65</v>
      </c>
      <c r="M188" s="32">
        <v>3.67</v>
      </c>
      <c r="N188" s="32">
        <v>7827390.3099999996</v>
      </c>
      <c r="O188" s="32">
        <v>9407.92</v>
      </c>
    </row>
    <row r="189" spans="2:15" ht="45.6" x14ac:dyDescent="0.3">
      <c r="B189" s="37" t="s">
        <v>379</v>
      </c>
      <c r="C189" s="37" t="s">
        <v>380</v>
      </c>
      <c r="D189" s="36">
        <v>4202</v>
      </c>
      <c r="E189" s="33"/>
      <c r="F189" s="33"/>
      <c r="G189" s="33"/>
      <c r="H189" s="32">
        <v>26371163.809999999</v>
      </c>
      <c r="I189" s="32">
        <v>6275.86</v>
      </c>
      <c r="J189" s="32">
        <v>94.05</v>
      </c>
      <c r="K189" s="32">
        <v>1667621.2</v>
      </c>
      <c r="L189" s="32">
        <v>396.86</v>
      </c>
      <c r="M189" s="32">
        <v>5.95</v>
      </c>
      <c r="N189" s="32">
        <v>28038785.010000002</v>
      </c>
      <c r="O189" s="32">
        <v>6672.72</v>
      </c>
    </row>
    <row r="190" spans="2:15" ht="45.6" x14ac:dyDescent="0.3">
      <c r="B190" s="37" t="s">
        <v>381</v>
      </c>
      <c r="C190" s="37" t="s">
        <v>382</v>
      </c>
      <c r="D190" s="36">
        <v>500</v>
      </c>
      <c r="E190" s="32">
        <v>159586.62</v>
      </c>
      <c r="F190" s="32">
        <v>319.17</v>
      </c>
      <c r="G190" s="32">
        <v>2.87</v>
      </c>
      <c r="H190" s="32">
        <v>4736007.05</v>
      </c>
      <c r="I190" s="32">
        <v>9472.01</v>
      </c>
      <c r="J190" s="32">
        <v>85.07</v>
      </c>
      <c r="K190" s="32">
        <v>671619.23</v>
      </c>
      <c r="L190" s="32">
        <v>1343.24</v>
      </c>
      <c r="M190" s="32">
        <v>12.06</v>
      </c>
      <c r="N190" s="32">
        <v>5567212.9000000004</v>
      </c>
      <c r="O190" s="32">
        <v>11134.42</v>
      </c>
    </row>
    <row r="191" spans="2:15" ht="34.200000000000003" x14ac:dyDescent="0.3">
      <c r="B191" s="37" t="s">
        <v>383</v>
      </c>
      <c r="C191" s="37" t="s">
        <v>384</v>
      </c>
      <c r="D191" s="36">
        <v>1727</v>
      </c>
      <c r="E191" s="32">
        <v>927412.51</v>
      </c>
      <c r="F191" s="32">
        <v>537.01</v>
      </c>
      <c r="G191" s="32">
        <v>5.46</v>
      </c>
      <c r="H191" s="32">
        <v>15243379</v>
      </c>
      <c r="I191" s="32">
        <v>8826.51</v>
      </c>
      <c r="J191" s="32">
        <v>89.74</v>
      </c>
      <c r="K191" s="32">
        <v>815619.65</v>
      </c>
      <c r="L191" s="32">
        <v>472.28</v>
      </c>
      <c r="M191" s="32">
        <v>4.8</v>
      </c>
      <c r="N191" s="32">
        <v>16986411.16</v>
      </c>
      <c r="O191" s="32">
        <v>9835.7999999999993</v>
      </c>
    </row>
    <row r="192" spans="2:15" ht="45.6" x14ac:dyDescent="0.3">
      <c r="B192" s="37" t="s">
        <v>385</v>
      </c>
      <c r="C192" s="37" t="s">
        <v>386</v>
      </c>
      <c r="D192" s="36">
        <v>728</v>
      </c>
      <c r="E192" s="32">
        <v>289757.95</v>
      </c>
      <c r="F192" s="32">
        <v>398.02</v>
      </c>
      <c r="G192" s="32">
        <v>3.78</v>
      </c>
      <c r="H192" s="32">
        <v>7147520.5300000003</v>
      </c>
      <c r="I192" s="32">
        <v>9818.02</v>
      </c>
      <c r="J192" s="32">
        <v>93.14</v>
      </c>
      <c r="K192" s="32">
        <v>236807.96</v>
      </c>
      <c r="L192" s="32">
        <v>325.29000000000002</v>
      </c>
      <c r="M192" s="32">
        <v>3.09</v>
      </c>
      <c r="N192" s="32">
        <v>7674086.4400000004</v>
      </c>
      <c r="O192" s="32">
        <v>10541.33</v>
      </c>
    </row>
    <row r="193" spans="2:15" ht="34.200000000000003" x14ac:dyDescent="0.3">
      <c r="B193" s="37" t="s">
        <v>387</v>
      </c>
      <c r="C193" s="37" t="s">
        <v>388</v>
      </c>
      <c r="D193" s="36">
        <v>503</v>
      </c>
      <c r="E193" s="32">
        <v>2625.04</v>
      </c>
      <c r="F193" s="32">
        <v>5.22</v>
      </c>
      <c r="G193" s="32">
        <v>0.06</v>
      </c>
      <c r="H193" s="32">
        <v>4120156.13</v>
      </c>
      <c r="I193" s="32">
        <v>8191.17</v>
      </c>
      <c r="J193" s="32">
        <v>88.89</v>
      </c>
      <c r="K193" s="32">
        <v>512296.58</v>
      </c>
      <c r="L193" s="32">
        <v>1018.48</v>
      </c>
      <c r="M193" s="32">
        <v>11.05</v>
      </c>
      <c r="N193" s="32">
        <v>4635077.75</v>
      </c>
      <c r="O193" s="32">
        <v>9214.8700000000008</v>
      </c>
    </row>
    <row r="194" spans="2:15" ht="45.6" x14ac:dyDescent="0.3">
      <c r="B194" s="37" t="s">
        <v>389</v>
      </c>
      <c r="C194" s="37" t="s">
        <v>390</v>
      </c>
      <c r="D194" s="36">
        <v>724</v>
      </c>
      <c r="E194" s="32">
        <v>88615</v>
      </c>
      <c r="F194" s="32">
        <v>122.4</v>
      </c>
      <c r="G194" s="32">
        <v>1.3</v>
      </c>
      <c r="H194" s="32">
        <v>6629154</v>
      </c>
      <c r="I194" s="32">
        <v>9156.2900000000009</v>
      </c>
      <c r="J194" s="32">
        <v>97.21</v>
      </c>
      <c r="K194" s="32">
        <v>101300</v>
      </c>
      <c r="L194" s="32">
        <v>139.91999999999999</v>
      </c>
      <c r="M194" s="32">
        <v>1.49</v>
      </c>
      <c r="N194" s="32">
        <v>6819069</v>
      </c>
      <c r="O194" s="32">
        <v>9418.61</v>
      </c>
    </row>
    <row r="195" spans="2:15" ht="34.200000000000003" x14ac:dyDescent="0.3">
      <c r="B195" s="37" t="s">
        <v>391</v>
      </c>
      <c r="C195" s="37" t="s">
        <v>392</v>
      </c>
      <c r="D195" s="36">
        <v>759</v>
      </c>
      <c r="E195" s="32">
        <v>1269.68</v>
      </c>
      <c r="F195" s="32">
        <v>1.67</v>
      </c>
      <c r="G195" s="32">
        <v>0.02</v>
      </c>
      <c r="H195" s="32">
        <v>7377392.8600000003</v>
      </c>
      <c r="I195" s="32">
        <v>9719.89</v>
      </c>
      <c r="J195" s="32">
        <v>95.99</v>
      </c>
      <c r="K195" s="32">
        <v>307309.68</v>
      </c>
      <c r="L195" s="32">
        <v>404.89</v>
      </c>
      <c r="M195" s="32">
        <v>4</v>
      </c>
      <c r="N195" s="32">
        <v>7685972.2199999997</v>
      </c>
      <c r="O195" s="32">
        <v>10126.450000000001</v>
      </c>
    </row>
    <row r="196" spans="2:15" ht="34.200000000000003" x14ac:dyDescent="0.3">
      <c r="B196" s="37" t="s">
        <v>393</v>
      </c>
      <c r="C196" s="37" t="s">
        <v>394</v>
      </c>
      <c r="D196" s="36">
        <v>937</v>
      </c>
      <c r="E196" s="32">
        <v>620543.22</v>
      </c>
      <c r="F196" s="32">
        <v>662.27</v>
      </c>
      <c r="G196" s="32">
        <v>5.04</v>
      </c>
      <c r="H196" s="32">
        <v>10800167.390000001</v>
      </c>
      <c r="I196" s="32">
        <v>11526.33</v>
      </c>
      <c r="J196" s="32">
        <v>87.78</v>
      </c>
      <c r="K196" s="32">
        <v>883499.16</v>
      </c>
      <c r="L196" s="32">
        <v>942.9</v>
      </c>
      <c r="M196" s="32">
        <v>7.18</v>
      </c>
      <c r="N196" s="32">
        <v>12304209.77</v>
      </c>
      <c r="O196" s="32">
        <v>13131.5</v>
      </c>
    </row>
    <row r="197" spans="2:15" ht="34.200000000000003" x14ac:dyDescent="0.3">
      <c r="B197" s="37" t="s">
        <v>395</v>
      </c>
      <c r="C197" s="37" t="s">
        <v>396</v>
      </c>
      <c r="D197" s="36">
        <v>182</v>
      </c>
      <c r="E197" s="32">
        <v>56472</v>
      </c>
      <c r="F197" s="32">
        <v>310.29000000000002</v>
      </c>
      <c r="G197" s="32">
        <v>3.22</v>
      </c>
      <c r="H197" s="32">
        <v>1640262</v>
      </c>
      <c r="I197" s="32">
        <v>9012.43</v>
      </c>
      <c r="J197" s="32">
        <v>93.54</v>
      </c>
      <c r="K197" s="32">
        <v>56880</v>
      </c>
      <c r="L197" s="32">
        <v>312.52999999999997</v>
      </c>
      <c r="M197" s="32">
        <v>3.24</v>
      </c>
      <c r="N197" s="32">
        <v>1753614</v>
      </c>
      <c r="O197" s="32">
        <v>9635.25</v>
      </c>
    </row>
    <row r="198" spans="2:15" ht="34.200000000000003" x14ac:dyDescent="0.3">
      <c r="B198" s="37" t="s">
        <v>397</v>
      </c>
      <c r="C198" s="37" t="s">
        <v>398</v>
      </c>
      <c r="D198" s="36">
        <v>599</v>
      </c>
      <c r="E198" s="32">
        <v>146490.42000000001</v>
      </c>
      <c r="F198" s="32">
        <v>244.56</v>
      </c>
      <c r="G198" s="32">
        <v>2.2599999999999998</v>
      </c>
      <c r="H198" s="32">
        <v>5752339.2999999998</v>
      </c>
      <c r="I198" s="32">
        <v>9603.24</v>
      </c>
      <c r="J198" s="32">
        <v>88.83</v>
      </c>
      <c r="K198" s="32">
        <v>576953.71</v>
      </c>
      <c r="L198" s="32">
        <v>963.19</v>
      </c>
      <c r="M198" s="32">
        <v>8.91</v>
      </c>
      <c r="N198" s="32">
        <v>6475783.4299999997</v>
      </c>
      <c r="O198" s="32">
        <v>10810.99</v>
      </c>
    </row>
    <row r="199" spans="2:15" ht="34.200000000000003" x14ac:dyDescent="0.3">
      <c r="B199" s="37" t="s">
        <v>399</v>
      </c>
      <c r="C199" s="37" t="s">
        <v>400</v>
      </c>
      <c r="D199" s="36">
        <v>349</v>
      </c>
      <c r="E199" s="32">
        <v>120387</v>
      </c>
      <c r="F199" s="32">
        <v>344.95</v>
      </c>
      <c r="G199" s="32">
        <v>3.17</v>
      </c>
      <c r="H199" s="32">
        <v>3497726</v>
      </c>
      <c r="I199" s="32">
        <v>10022.14</v>
      </c>
      <c r="J199" s="32">
        <v>91.96</v>
      </c>
      <c r="K199" s="32">
        <v>185223</v>
      </c>
      <c r="L199" s="32">
        <v>530.72</v>
      </c>
      <c r="M199" s="32">
        <v>4.87</v>
      </c>
      <c r="N199" s="32">
        <v>3803336</v>
      </c>
      <c r="O199" s="32">
        <v>10897.81</v>
      </c>
    </row>
    <row r="200" spans="2:15" ht="34.200000000000003" x14ac:dyDescent="0.3">
      <c r="B200" s="37" t="s">
        <v>401</v>
      </c>
      <c r="C200" s="37" t="s">
        <v>402</v>
      </c>
      <c r="D200" s="36">
        <v>749</v>
      </c>
      <c r="E200" s="32">
        <v>37</v>
      </c>
      <c r="F200" s="32">
        <v>0.05</v>
      </c>
      <c r="G200" s="32">
        <v>0</v>
      </c>
      <c r="H200" s="32">
        <v>7325120</v>
      </c>
      <c r="I200" s="32">
        <v>9779.8700000000008</v>
      </c>
      <c r="J200" s="32">
        <v>86.1</v>
      </c>
      <c r="K200" s="32">
        <v>1182259.54</v>
      </c>
      <c r="L200" s="32">
        <v>1578.45</v>
      </c>
      <c r="M200" s="32">
        <v>13.9</v>
      </c>
      <c r="N200" s="32">
        <v>8507416.5399999991</v>
      </c>
      <c r="O200" s="32">
        <v>11358.37</v>
      </c>
    </row>
    <row r="201" spans="2:15" ht="34.200000000000003" x14ac:dyDescent="0.3">
      <c r="B201" s="37" t="s">
        <v>403</v>
      </c>
      <c r="C201" s="37" t="s">
        <v>404</v>
      </c>
      <c r="D201" s="36">
        <v>782</v>
      </c>
      <c r="E201" s="32">
        <v>216253.26</v>
      </c>
      <c r="F201" s="32">
        <v>276.54000000000002</v>
      </c>
      <c r="G201" s="32">
        <v>3.01</v>
      </c>
      <c r="H201" s="32">
        <v>6772593</v>
      </c>
      <c r="I201" s="32">
        <v>8660.6</v>
      </c>
      <c r="J201" s="32">
        <v>94.26</v>
      </c>
      <c r="K201" s="32">
        <v>196494.49</v>
      </c>
      <c r="L201" s="32">
        <v>251.27</v>
      </c>
      <c r="M201" s="32">
        <v>2.73</v>
      </c>
      <c r="N201" s="32">
        <v>7185340.75</v>
      </c>
      <c r="O201" s="32">
        <v>9188.41</v>
      </c>
    </row>
    <row r="202" spans="2:15" ht="34.200000000000003" x14ac:dyDescent="0.3">
      <c r="B202" s="37" t="s">
        <v>405</v>
      </c>
      <c r="C202" s="37" t="s">
        <v>406</v>
      </c>
      <c r="D202" s="36">
        <v>431</v>
      </c>
      <c r="E202" s="32">
        <v>51384.15</v>
      </c>
      <c r="F202" s="32">
        <v>119.22</v>
      </c>
      <c r="G202" s="32">
        <v>1.0900000000000001</v>
      </c>
      <c r="H202" s="32">
        <v>3785620</v>
      </c>
      <c r="I202" s="32">
        <v>8783.34</v>
      </c>
      <c r="J202" s="32">
        <v>80.25</v>
      </c>
      <c r="K202" s="32">
        <v>880329.52</v>
      </c>
      <c r="L202" s="32">
        <v>2042.53</v>
      </c>
      <c r="M202" s="32">
        <v>18.66</v>
      </c>
      <c r="N202" s="32">
        <v>4717333.67</v>
      </c>
      <c r="O202" s="32">
        <v>10945.09</v>
      </c>
    </row>
    <row r="203" spans="2:15" ht="45.6" x14ac:dyDescent="0.3">
      <c r="B203" s="37" t="s">
        <v>407</v>
      </c>
      <c r="C203" s="37" t="s">
        <v>408</v>
      </c>
      <c r="D203" s="36">
        <v>329</v>
      </c>
      <c r="E203" s="32">
        <v>182445.42</v>
      </c>
      <c r="F203" s="32">
        <v>554.54999999999995</v>
      </c>
      <c r="G203" s="32">
        <v>4.7300000000000004</v>
      </c>
      <c r="H203" s="32">
        <v>3305872.94</v>
      </c>
      <c r="I203" s="32">
        <v>10048.25</v>
      </c>
      <c r="J203" s="32">
        <v>85.63</v>
      </c>
      <c r="K203" s="32">
        <v>372178.26</v>
      </c>
      <c r="L203" s="32">
        <v>1131.24</v>
      </c>
      <c r="M203" s="32">
        <v>9.64</v>
      </c>
      <c r="N203" s="32">
        <v>3860496.62</v>
      </c>
      <c r="O203" s="32">
        <v>11734.04</v>
      </c>
    </row>
    <row r="204" spans="2:15" ht="34.200000000000003" x14ac:dyDescent="0.3">
      <c r="B204" s="37" t="s">
        <v>409</v>
      </c>
      <c r="C204" s="37" t="s">
        <v>410</v>
      </c>
      <c r="D204" s="36">
        <v>500</v>
      </c>
      <c r="E204" s="32">
        <v>219052.95</v>
      </c>
      <c r="F204" s="32">
        <v>438.11</v>
      </c>
      <c r="G204" s="32">
        <v>4.2699999999999996</v>
      </c>
      <c r="H204" s="32">
        <v>4358356</v>
      </c>
      <c r="I204" s="32">
        <v>8716.7099999999991</v>
      </c>
      <c r="J204" s="32">
        <v>84.89</v>
      </c>
      <c r="K204" s="32">
        <v>556889.31999999995</v>
      </c>
      <c r="L204" s="32">
        <v>1113.78</v>
      </c>
      <c r="M204" s="32">
        <v>10.85</v>
      </c>
      <c r="N204" s="32">
        <v>5134298.2699999996</v>
      </c>
      <c r="O204" s="32">
        <v>10268.6</v>
      </c>
    </row>
    <row r="205" spans="2:15" ht="34.200000000000003" x14ac:dyDescent="0.3">
      <c r="B205" s="37" t="s">
        <v>411</v>
      </c>
      <c r="C205" s="37" t="s">
        <v>412</v>
      </c>
      <c r="D205" s="36">
        <v>421</v>
      </c>
      <c r="E205" s="32">
        <v>41703.4</v>
      </c>
      <c r="F205" s="32">
        <v>99.06</v>
      </c>
      <c r="G205" s="32">
        <v>0.83</v>
      </c>
      <c r="H205" s="32">
        <v>4203465.76</v>
      </c>
      <c r="I205" s="32">
        <v>9984.48</v>
      </c>
      <c r="J205" s="32">
        <v>83.54</v>
      </c>
      <c r="K205" s="32">
        <v>786599.12</v>
      </c>
      <c r="L205" s="32">
        <v>1868.41</v>
      </c>
      <c r="M205" s="32">
        <v>15.63</v>
      </c>
      <c r="N205" s="32">
        <v>5031768.28</v>
      </c>
      <c r="O205" s="32">
        <v>11951.95</v>
      </c>
    </row>
    <row r="206" spans="2:15" ht="45.6" x14ac:dyDescent="0.3">
      <c r="B206" s="37" t="s">
        <v>413</v>
      </c>
      <c r="C206" s="37" t="s">
        <v>414</v>
      </c>
      <c r="D206" s="36">
        <v>275</v>
      </c>
      <c r="E206" s="32">
        <v>69238</v>
      </c>
      <c r="F206" s="32">
        <v>251.77</v>
      </c>
      <c r="G206" s="32">
        <v>2.1</v>
      </c>
      <c r="H206" s="32">
        <v>3107718</v>
      </c>
      <c r="I206" s="32">
        <v>11300.79</v>
      </c>
      <c r="J206" s="32">
        <v>94.41</v>
      </c>
      <c r="K206" s="32">
        <v>114862</v>
      </c>
      <c r="L206" s="32">
        <v>417.68</v>
      </c>
      <c r="M206" s="32">
        <v>3.49</v>
      </c>
      <c r="N206" s="32">
        <v>3291818</v>
      </c>
      <c r="O206" s="32">
        <v>11970.24</v>
      </c>
    </row>
    <row r="207" spans="2:15" ht="45.6" x14ac:dyDescent="0.3">
      <c r="B207" s="37" t="s">
        <v>415</v>
      </c>
      <c r="C207" s="37" t="s">
        <v>416</v>
      </c>
      <c r="D207" s="36">
        <v>277</v>
      </c>
      <c r="E207" s="32">
        <v>94777</v>
      </c>
      <c r="F207" s="32">
        <v>342.16</v>
      </c>
      <c r="G207" s="32">
        <v>2.78</v>
      </c>
      <c r="H207" s="32">
        <v>3270006</v>
      </c>
      <c r="I207" s="32">
        <v>11805.08</v>
      </c>
      <c r="J207" s="32">
        <v>95.88</v>
      </c>
      <c r="K207" s="32">
        <v>45673</v>
      </c>
      <c r="L207" s="32">
        <v>164.88</v>
      </c>
      <c r="M207" s="32">
        <v>1.34</v>
      </c>
      <c r="N207" s="32">
        <v>3410456</v>
      </c>
      <c r="O207" s="32">
        <v>12312.12</v>
      </c>
    </row>
    <row r="208" spans="2:15" ht="34.200000000000003" x14ac:dyDescent="0.3">
      <c r="B208" s="37" t="s">
        <v>417</v>
      </c>
      <c r="C208" s="37" t="s">
        <v>418</v>
      </c>
      <c r="D208" s="36">
        <v>180</v>
      </c>
      <c r="E208" s="32">
        <v>167825.7</v>
      </c>
      <c r="F208" s="32">
        <v>932.37</v>
      </c>
      <c r="G208" s="32">
        <v>6.97</v>
      </c>
      <c r="H208" s="32">
        <v>2157329.71</v>
      </c>
      <c r="I208" s="32">
        <v>11985.17</v>
      </c>
      <c r="J208" s="32">
        <v>89.65</v>
      </c>
      <c r="K208" s="32">
        <v>81198.259999999995</v>
      </c>
      <c r="L208" s="32">
        <v>451.1</v>
      </c>
      <c r="M208" s="32">
        <v>3.37</v>
      </c>
      <c r="N208" s="32">
        <v>2406353.67</v>
      </c>
      <c r="O208" s="32">
        <v>13368.64</v>
      </c>
    </row>
    <row r="209" spans="2:15" ht="45.6" x14ac:dyDescent="0.3">
      <c r="B209" s="37" t="s">
        <v>419</v>
      </c>
      <c r="C209" s="37" t="s">
        <v>420</v>
      </c>
      <c r="D209" s="36">
        <v>523</v>
      </c>
      <c r="E209" s="32">
        <v>145403.76</v>
      </c>
      <c r="F209" s="32">
        <v>278.02</v>
      </c>
      <c r="G209" s="32">
        <v>2.73</v>
      </c>
      <c r="H209" s="32">
        <v>5033760.42</v>
      </c>
      <c r="I209" s="32">
        <v>9624.7800000000007</v>
      </c>
      <c r="J209" s="32">
        <v>94.41</v>
      </c>
      <c r="K209" s="32">
        <v>152600.17000000001</v>
      </c>
      <c r="L209" s="32">
        <v>291.77999999999997</v>
      </c>
      <c r="M209" s="32">
        <v>2.86</v>
      </c>
      <c r="N209" s="32">
        <v>5331764.3499999996</v>
      </c>
      <c r="O209" s="32">
        <v>10194.58</v>
      </c>
    </row>
    <row r="210" spans="2:15" ht="34.200000000000003" x14ac:dyDescent="0.3">
      <c r="B210" s="37" t="s">
        <v>421</v>
      </c>
      <c r="C210" s="37" t="s">
        <v>422</v>
      </c>
      <c r="D210" s="36">
        <v>566</v>
      </c>
      <c r="E210" s="32">
        <v>321598.76</v>
      </c>
      <c r="F210" s="32">
        <v>568.20000000000005</v>
      </c>
      <c r="G210" s="32">
        <v>5.79</v>
      </c>
      <c r="H210" s="32">
        <v>4948372</v>
      </c>
      <c r="I210" s="32">
        <v>8742.7099999999991</v>
      </c>
      <c r="J210" s="32">
        <v>89.09</v>
      </c>
      <c r="K210" s="32">
        <v>284633.40000000002</v>
      </c>
      <c r="L210" s="32">
        <v>502.89</v>
      </c>
      <c r="M210" s="32">
        <v>5.12</v>
      </c>
      <c r="N210" s="32">
        <v>5554604.1600000001</v>
      </c>
      <c r="O210" s="32">
        <v>9813.7999999999993</v>
      </c>
    </row>
    <row r="211" spans="2:15" ht="45.6" x14ac:dyDescent="0.3">
      <c r="B211" s="37" t="s">
        <v>423</v>
      </c>
      <c r="C211" s="37" t="s">
        <v>424</v>
      </c>
      <c r="D211" s="36">
        <v>151</v>
      </c>
      <c r="E211" s="32">
        <v>417734.57</v>
      </c>
      <c r="F211" s="32">
        <v>2766.45</v>
      </c>
      <c r="G211" s="32">
        <v>19.510000000000002</v>
      </c>
      <c r="H211" s="32">
        <v>1434571.88</v>
      </c>
      <c r="I211" s="32">
        <v>9500.48</v>
      </c>
      <c r="J211" s="32">
        <v>67.010000000000005</v>
      </c>
      <c r="K211" s="32">
        <v>288509.40999999997</v>
      </c>
      <c r="L211" s="32">
        <v>1910.66</v>
      </c>
      <c r="M211" s="32">
        <v>13.48</v>
      </c>
      <c r="N211" s="32">
        <v>2140815.86</v>
      </c>
      <c r="O211" s="32">
        <v>14177.59</v>
      </c>
    </row>
    <row r="212" spans="2:15" ht="34.200000000000003" x14ac:dyDescent="0.3">
      <c r="B212" s="37" t="s">
        <v>425</v>
      </c>
      <c r="C212" s="37" t="s">
        <v>426</v>
      </c>
      <c r="D212" s="36">
        <v>71</v>
      </c>
      <c r="E212" s="32">
        <v>473036</v>
      </c>
      <c r="F212" s="32">
        <v>6662.48</v>
      </c>
      <c r="G212" s="32">
        <v>31.02</v>
      </c>
      <c r="H212" s="32">
        <v>826373</v>
      </c>
      <c r="I212" s="32">
        <v>11639.06</v>
      </c>
      <c r="J212" s="32">
        <v>54.19</v>
      </c>
      <c r="K212" s="32">
        <v>225568</v>
      </c>
      <c r="L212" s="32">
        <v>3177.01</v>
      </c>
      <c r="M212" s="32">
        <v>14.79</v>
      </c>
      <c r="N212" s="32">
        <v>1524977</v>
      </c>
      <c r="O212" s="32">
        <v>21478.55</v>
      </c>
    </row>
    <row r="213" spans="2:15" x14ac:dyDescent="0.3">
      <c r="B213" s="37" t="s">
        <v>457</v>
      </c>
      <c r="C213" s="37" t="s">
        <v>458</v>
      </c>
      <c r="D213" s="36">
        <v>1362</v>
      </c>
      <c r="E213" s="32">
        <v>1113567.03</v>
      </c>
      <c r="F213" s="32">
        <v>817.6</v>
      </c>
      <c r="G213" s="32">
        <v>7.75</v>
      </c>
      <c r="H213" s="32">
        <v>12213873.6</v>
      </c>
      <c r="I213" s="32">
        <v>8967.6</v>
      </c>
      <c r="J213" s="32">
        <v>84.96</v>
      </c>
      <c r="K213" s="32">
        <v>1048690.29</v>
      </c>
      <c r="L213" s="32">
        <v>769.96</v>
      </c>
      <c r="M213" s="32">
        <v>7.29</v>
      </c>
      <c r="N213" s="32">
        <v>14376130.92</v>
      </c>
      <c r="O213" s="32">
        <v>10555.16</v>
      </c>
    </row>
    <row r="214" spans="2:15" x14ac:dyDescent="0.3">
      <c r="B214" s="37" t="s">
        <v>459</v>
      </c>
      <c r="C214" s="37" t="s">
        <v>460</v>
      </c>
      <c r="D214" s="36">
        <v>6495</v>
      </c>
      <c r="E214" s="32">
        <v>20759749.969999999</v>
      </c>
      <c r="F214" s="32">
        <v>3196.27</v>
      </c>
      <c r="G214" s="32">
        <v>32.700000000000003</v>
      </c>
      <c r="H214" s="32">
        <v>36975906.850000001</v>
      </c>
      <c r="I214" s="32">
        <v>5692.98</v>
      </c>
      <c r="J214" s="32">
        <v>58.24</v>
      </c>
      <c r="K214" s="32">
        <v>5750361.4800000004</v>
      </c>
      <c r="L214" s="32">
        <v>885.35</v>
      </c>
      <c r="M214" s="32">
        <v>9.06</v>
      </c>
      <c r="N214" s="32">
        <v>63486018.299999997</v>
      </c>
      <c r="O214" s="32">
        <v>9774.6</v>
      </c>
    </row>
    <row r="215" spans="2:15" x14ac:dyDescent="0.3">
      <c r="B215" s="37" t="s">
        <v>461</v>
      </c>
      <c r="C215" s="37" t="s">
        <v>462</v>
      </c>
      <c r="D215" s="36">
        <v>1746</v>
      </c>
      <c r="E215" s="32">
        <v>5418703.2000000002</v>
      </c>
      <c r="F215" s="32">
        <v>3103.5</v>
      </c>
      <c r="G215" s="32">
        <v>31.11</v>
      </c>
      <c r="H215" s="32">
        <v>11319381.779999999</v>
      </c>
      <c r="I215" s="32">
        <v>6483.04</v>
      </c>
      <c r="J215" s="32">
        <v>64.98</v>
      </c>
      <c r="K215" s="32">
        <v>682101.81</v>
      </c>
      <c r="L215" s="32">
        <v>390.67</v>
      </c>
      <c r="M215" s="32">
        <v>3.92</v>
      </c>
      <c r="N215" s="32">
        <v>17420186.789999999</v>
      </c>
      <c r="O215" s="32">
        <v>9977.2099999999991</v>
      </c>
    </row>
    <row r="216" spans="2:15" x14ac:dyDescent="0.3">
      <c r="B216" s="37" t="s">
        <v>463</v>
      </c>
      <c r="C216" s="37" t="s">
        <v>464</v>
      </c>
      <c r="D216" s="36">
        <v>2689</v>
      </c>
      <c r="E216" s="32">
        <v>12997691.560000001</v>
      </c>
      <c r="F216" s="32">
        <v>4833.6499999999996</v>
      </c>
      <c r="G216" s="32">
        <v>43.57</v>
      </c>
      <c r="H216" s="32">
        <v>14105304.869999999</v>
      </c>
      <c r="I216" s="32">
        <v>5245.56</v>
      </c>
      <c r="J216" s="32">
        <v>47.29</v>
      </c>
      <c r="K216" s="32">
        <v>2725382.09</v>
      </c>
      <c r="L216" s="32">
        <v>1013.53</v>
      </c>
      <c r="M216" s="32">
        <v>9.14</v>
      </c>
      <c r="N216" s="32">
        <v>29828378.52</v>
      </c>
      <c r="O216" s="32">
        <v>11092.74</v>
      </c>
    </row>
    <row r="217" spans="2:15" x14ac:dyDescent="0.3">
      <c r="B217" s="37" t="s">
        <v>465</v>
      </c>
      <c r="C217" s="37" t="s">
        <v>466</v>
      </c>
      <c r="D217" s="36">
        <v>1336</v>
      </c>
      <c r="E217" s="32">
        <v>1494097.88</v>
      </c>
      <c r="F217" s="32">
        <v>1118.3399999999999</v>
      </c>
      <c r="G217" s="32">
        <v>11.31</v>
      </c>
      <c r="H217" s="32">
        <v>11158345.42</v>
      </c>
      <c r="I217" s="32">
        <v>8352.0499999999993</v>
      </c>
      <c r="J217" s="32">
        <v>84.45</v>
      </c>
      <c r="K217" s="32">
        <v>559781.61</v>
      </c>
      <c r="L217" s="32">
        <v>419</v>
      </c>
      <c r="M217" s="32">
        <v>4.24</v>
      </c>
      <c r="N217" s="32">
        <v>13212224.91</v>
      </c>
      <c r="O217" s="32">
        <v>9889.39</v>
      </c>
    </row>
    <row r="218" spans="2:15" x14ac:dyDescent="0.3">
      <c r="B218" s="37" t="s">
        <v>467</v>
      </c>
      <c r="C218" s="37" t="s">
        <v>468</v>
      </c>
      <c r="D218" s="36">
        <v>8249</v>
      </c>
      <c r="E218" s="32">
        <v>28378929.809999999</v>
      </c>
      <c r="F218" s="32">
        <v>3440.29</v>
      </c>
      <c r="G218" s="32">
        <v>35.57</v>
      </c>
      <c r="H218" s="32">
        <v>43173356.049999997</v>
      </c>
      <c r="I218" s="32">
        <v>5233.7700000000004</v>
      </c>
      <c r="J218" s="32">
        <v>54.11</v>
      </c>
      <c r="K218" s="32">
        <v>8234262.2800000003</v>
      </c>
      <c r="L218" s="32">
        <v>998.21</v>
      </c>
      <c r="M218" s="32">
        <v>10.32</v>
      </c>
      <c r="N218" s="32">
        <v>79786548.140000001</v>
      </c>
      <c r="O218" s="32">
        <v>9672.27</v>
      </c>
    </row>
    <row r="219" spans="2:15" x14ac:dyDescent="0.3">
      <c r="B219" s="37" t="s">
        <v>469</v>
      </c>
      <c r="C219" s="37" t="s">
        <v>470</v>
      </c>
      <c r="D219" s="36">
        <v>2431</v>
      </c>
      <c r="E219" s="32">
        <v>6449762.3200000003</v>
      </c>
      <c r="F219" s="32">
        <v>2653.13</v>
      </c>
      <c r="G219" s="32">
        <v>27.85</v>
      </c>
      <c r="H219" s="32">
        <v>14755361.119999999</v>
      </c>
      <c r="I219" s="32">
        <v>6069.67</v>
      </c>
      <c r="J219" s="32">
        <v>63.71</v>
      </c>
      <c r="K219" s="32">
        <v>1956638.48</v>
      </c>
      <c r="L219" s="32">
        <v>804.87</v>
      </c>
      <c r="M219" s="32">
        <v>8.4499999999999993</v>
      </c>
      <c r="N219" s="32">
        <v>23161761.920000002</v>
      </c>
      <c r="O219" s="32">
        <v>9527.67</v>
      </c>
    </row>
    <row r="220" spans="2:15" x14ac:dyDescent="0.3">
      <c r="B220" s="35" t="s">
        <v>471</v>
      </c>
      <c r="C220" s="34"/>
      <c r="D220" s="33" t="s">
        <v>725</v>
      </c>
      <c r="E220" s="32">
        <v>7577919714</v>
      </c>
      <c r="F220" s="32">
        <v>4321.7888871019104</v>
      </c>
      <c r="G220" s="32">
        <v>100</v>
      </c>
      <c r="H220" s="32">
        <v>9816213103.4099998</v>
      </c>
      <c r="I220" s="32">
        <v>5598.3175204885101</v>
      </c>
      <c r="J220" s="32">
        <v>56.434047080431803</v>
      </c>
      <c r="K220" s="32">
        <v>1118313476.6099999</v>
      </c>
      <c r="L220" s="32">
        <v>637.78912127827698</v>
      </c>
      <c r="M220" s="32">
        <v>6.0408735768824</v>
      </c>
      <c r="N220" s="32">
        <v>18512446294.02</v>
      </c>
      <c r="O220" s="32">
        <v>10557.895528868699</v>
      </c>
    </row>
    <row r="221" spans="2:15" ht="3" customHeight="1" x14ac:dyDescent="0.3"/>
    <row r="222" spans="2:15" x14ac:dyDescent="0.3">
      <c r="E222" s="31">
        <f>+E220/N220</f>
        <v>0.40934188781132963</v>
      </c>
    </row>
  </sheetData>
  <mergeCells count="5">
    <mergeCell ref="B2:H2"/>
    <mergeCell ref="B5:H5"/>
    <mergeCell ref="B6:H6"/>
    <mergeCell ref="B7:H7"/>
    <mergeCell ref="B220:C220"/>
  </mergeCells>
  <pageMargins left="1" right="1" top="1" bottom="1" header="1" footer="1"/>
  <pageSetup orientation="landscape" horizontalDpi="300" vertic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3B88D3-9A91-4DF4-9FEA-5C0065E218AE}">
  <dimension ref="B1:O228"/>
  <sheetViews>
    <sheetView showGridLines="0" workbookViewId="0">
      <pane ySplit="3" topLeftCell="A216" activePane="bottomLeft" state="frozen"/>
      <selection pane="bottomLeft" activeCell="H228" sqref="H228"/>
    </sheetView>
  </sheetViews>
  <sheetFormatPr defaultRowHeight="14.4" x14ac:dyDescent="0.3"/>
  <cols>
    <col min="1" max="1" width="0.33203125" customWidth="1"/>
    <col min="2" max="2" width="10.33203125" customWidth="1"/>
    <col min="3" max="3" width="18" customWidth="1"/>
    <col min="4" max="13" width="15.109375" customWidth="1"/>
    <col min="14" max="14" width="20.44140625" customWidth="1"/>
    <col min="15" max="15" width="12.88671875" customWidth="1"/>
    <col min="16" max="16" width="0" hidden="1" customWidth="1"/>
    <col min="17" max="17" width="7.6640625" customWidth="1"/>
  </cols>
  <sheetData>
    <row r="1" spans="2:15" ht="2.85" customHeight="1" x14ac:dyDescent="0.3"/>
    <row r="2" spans="2:15" ht="65.099999999999994" customHeight="1" x14ac:dyDescent="0.3">
      <c r="B2" s="11" t="s">
        <v>771</v>
      </c>
      <c r="C2" s="12"/>
      <c r="D2" s="12"/>
      <c r="E2" s="12"/>
      <c r="F2" s="12"/>
      <c r="G2" s="12"/>
      <c r="H2" s="12"/>
    </row>
    <row r="3" spans="2:15" ht="1.05" customHeight="1" x14ac:dyDescent="0.3"/>
    <row r="4" spans="2:15" ht="1.95" customHeight="1" x14ac:dyDescent="0.3"/>
    <row r="5" spans="2:15" ht="28.5" customHeight="1" x14ac:dyDescent="0.3">
      <c r="B5" s="14" t="s">
        <v>1</v>
      </c>
      <c r="C5" s="12"/>
      <c r="D5" s="12"/>
      <c r="E5" s="12"/>
      <c r="F5" s="12"/>
      <c r="G5" s="12"/>
      <c r="H5" s="12"/>
    </row>
    <row r="6" spans="2:15" ht="14.4" customHeight="1" x14ac:dyDescent="0.3">
      <c r="B6" s="13" t="s">
        <v>2</v>
      </c>
      <c r="C6" s="12"/>
      <c r="D6" s="12"/>
      <c r="E6" s="12"/>
      <c r="F6" s="12"/>
      <c r="G6" s="12"/>
      <c r="H6" s="12"/>
    </row>
    <row r="7" spans="2:15" ht="14.4" customHeight="1" x14ac:dyDescent="0.3">
      <c r="B7" s="14" t="s">
        <v>3</v>
      </c>
      <c r="C7" s="12"/>
      <c r="D7" s="12"/>
      <c r="E7" s="12"/>
      <c r="F7" s="12"/>
      <c r="G7" s="12"/>
      <c r="H7" s="12"/>
    </row>
    <row r="8" spans="2:15" ht="0" hidden="1" customHeight="1" x14ac:dyDescent="0.3"/>
    <row r="9" spans="2:15" ht="7.2" customHeight="1" x14ac:dyDescent="0.3"/>
    <row r="10" spans="2:15" ht="36" x14ac:dyDescent="0.3">
      <c r="B10" s="1" t="s">
        <v>4</v>
      </c>
      <c r="C10" s="1" t="s">
        <v>5</v>
      </c>
      <c r="D10" s="1" t="s">
        <v>770</v>
      </c>
      <c r="E10" s="1" t="s">
        <v>740</v>
      </c>
      <c r="F10" s="1" t="s">
        <v>739</v>
      </c>
      <c r="G10" s="1" t="s">
        <v>738</v>
      </c>
      <c r="H10" s="1" t="s">
        <v>737</v>
      </c>
      <c r="I10" s="1" t="s">
        <v>736</v>
      </c>
      <c r="J10" s="1" t="s">
        <v>735</v>
      </c>
      <c r="K10" s="1" t="s">
        <v>734</v>
      </c>
      <c r="L10" s="1" t="s">
        <v>733</v>
      </c>
      <c r="M10" s="1" t="s">
        <v>732</v>
      </c>
      <c r="N10" s="1" t="s">
        <v>731</v>
      </c>
      <c r="O10" s="1" t="s">
        <v>730</v>
      </c>
    </row>
    <row r="11" spans="2:15" x14ac:dyDescent="0.3">
      <c r="B11" s="2" t="s">
        <v>23</v>
      </c>
      <c r="C11" s="2" t="s">
        <v>24</v>
      </c>
      <c r="D11" s="3">
        <v>3418</v>
      </c>
      <c r="E11" s="4">
        <v>15363892.140000001</v>
      </c>
      <c r="F11" s="4">
        <v>4494.99</v>
      </c>
      <c r="G11" s="4">
        <v>40.090000000000003</v>
      </c>
      <c r="H11" s="4">
        <v>20546970.530000001</v>
      </c>
      <c r="I11" s="4">
        <v>6011.4</v>
      </c>
      <c r="J11" s="4">
        <v>53.61</v>
      </c>
      <c r="K11" s="4">
        <v>2413902.06</v>
      </c>
      <c r="L11" s="4">
        <v>706.23</v>
      </c>
      <c r="M11" s="4">
        <v>6.3</v>
      </c>
      <c r="N11" s="4">
        <v>38324764.729999997</v>
      </c>
      <c r="O11" s="4">
        <v>11212.62</v>
      </c>
    </row>
    <row r="12" spans="2:15" x14ac:dyDescent="0.3">
      <c r="B12" s="2" t="s">
        <v>25</v>
      </c>
      <c r="C12" s="2" t="s">
        <v>26</v>
      </c>
      <c r="D12" s="3">
        <v>1662</v>
      </c>
      <c r="E12" s="4">
        <v>2800018.74</v>
      </c>
      <c r="F12" s="4">
        <v>1684.73</v>
      </c>
      <c r="G12" s="4">
        <v>15.11</v>
      </c>
      <c r="H12" s="4">
        <v>13888422.84</v>
      </c>
      <c r="I12" s="4">
        <v>8356.4500000000007</v>
      </c>
      <c r="J12" s="4">
        <v>74.959999999999994</v>
      </c>
      <c r="K12" s="4">
        <v>1838936.26</v>
      </c>
      <c r="L12" s="4">
        <v>1106.46</v>
      </c>
      <c r="M12" s="4">
        <v>9.93</v>
      </c>
      <c r="N12" s="4">
        <v>18527377.84</v>
      </c>
      <c r="O12" s="4">
        <v>11147.64</v>
      </c>
    </row>
    <row r="13" spans="2:15" x14ac:dyDescent="0.3">
      <c r="B13" s="2" t="s">
        <v>27</v>
      </c>
      <c r="C13" s="2" t="s">
        <v>28</v>
      </c>
      <c r="D13" s="3">
        <v>2051</v>
      </c>
      <c r="E13" s="4">
        <v>4138764.63</v>
      </c>
      <c r="F13" s="4">
        <v>2017.93</v>
      </c>
      <c r="G13" s="4">
        <v>17.8</v>
      </c>
      <c r="H13" s="4">
        <v>17320585.93</v>
      </c>
      <c r="I13" s="4">
        <v>8444.9500000000007</v>
      </c>
      <c r="J13" s="4">
        <v>74.47</v>
      </c>
      <c r="K13" s="4">
        <v>1797587.63</v>
      </c>
      <c r="L13" s="4">
        <v>876.44</v>
      </c>
      <c r="M13" s="4">
        <v>7.73</v>
      </c>
      <c r="N13" s="4">
        <v>23256938.190000001</v>
      </c>
      <c r="O13" s="4">
        <v>11339.32</v>
      </c>
    </row>
    <row r="14" spans="2:15" x14ac:dyDescent="0.3">
      <c r="B14" s="2" t="s">
        <v>29</v>
      </c>
      <c r="C14" s="2" t="s">
        <v>30</v>
      </c>
      <c r="D14" s="3">
        <v>250</v>
      </c>
      <c r="E14" s="4">
        <v>2487665.9300000002</v>
      </c>
      <c r="F14" s="4">
        <v>9950.66</v>
      </c>
      <c r="G14" s="4">
        <v>46.01</v>
      </c>
      <c r="H14" s="4">
        <v>2464835.58</v>
      </c>
      <c r="I14" s="4">
        <v>9859.34</v>
      </c>
      <c r="J14" s="4">
        <v>45.59</v>
      </c>
      <c r="K14" s="4">
        <v>454567.07</v>
      </c>
      <c r="L14" s="4">
        <v>1818.27</v>
      </c>
      <c r="M14" s="4">
        <v>8.41</v>
      </c>
      <c r="N14" s="4">
        <v>5407068.5800000001</v>
      </c>
      <c r="O14" s="4">
        <v>21628.27</v>
      </c>
    </row>
    <row r="15" spans="2:15" x14ac:dyDescent="0.3">
      <c r="B15" s="2" t="s">
        <v>31</v>
      </c>
      <c r="C15" s="2" t="s">
        <v>32</v>
      </c>
      <c r="D15" s="3">
        <v>4744</v>
      </c>
      <c r="E15" s="4">
        <v>19169178.879999999</v>
      </c>
      <c r="F15" s="4">
        <v>4040.72</v>
      </c>
      <c r="G15" s="4">
        <v>37.42</v>
      </c>
      <c r="H15" s="4">
        <v>26338395.25</v>
      </c>
      <c r="I15" s="4">
        <v>5551.94</v>
      </c>
      <c r="J15" s="4">
        <v>51.41</v>
      </c>
      <c r="K15" s="4">
        <v>5720224.0599999996</v>
      </c>
      <c r="L15" s="4">
        <v>1205.78</v>
      </c>
      <c r="M15" s="4">
        <v>11.17</v>
      </c>
      <c r="N15" s="4">
        <v>51227798.189999998</v>
      </c>
      <c r="O15" s="4">
        <v>10798.44</v>
      </c>
    </row>
    <row r="16" spans="2:15" x14ac:dyDescent="0.3">
      <c r="B16" s="2" t="s">
        <v>33</v>
      </c>
      <c r="C16" s="2" t="s">
        <v>34</v>
      </c>
      <c r="D16" s="3">
        <v>2777</v>
      </c>
      <c r="E16" s="4">
        <v>9526984.1699999999</v>
      </c>
      <c r="F16" s="4">
        <v>3430.67</v>
      </c>
      <c r="G16" s="4">
        <v>30.5</v>
      </c>
      <c r="H16" s="4">
        <v>20235535.989999998</v>
      </c>
      <c r="I16" s="4">
        <v>7286.83</v>
      </c>
      <c r="J16" s="4">
        <v>64.78</v>
      </c>
      <c r="K16" s="4">
        <v>1473674.08</v>
      </c>
      <c r="L16" s="4">
        <v>530.66999999999996</v>
      </c>
      <c r="M16" s="4">
        <v>4.72</v>
      </c>
      <c r="N16" s="4">
        <v>31236194.239999998</v>
      </c>
      <c r="O16" s="4">
        <v>11248.17</v>
      </c>
    </row>
    <row r="17" spans="2:15" x14ac:dyDescent="0.3">
      <c r="B17" s="2" t="s">
        <v>35</v>
      </c>
      <c r="C17" s="2" t="s">
        <v>36</v>
      </c>
      <c r="D17" s="3">
        <v>14201</v>
      </c>
      <c r="E17" s="4">
        <v>50206167.740000002</v>
      </c>
      <c r="F17" s="4">
        <v>3535.4</v>
      </c>
      <c r="G17" s="4">
        <v>34.08</v>
      </c>
      <c r="H17" s="4">
        <v>90550167.5</v>
      </c>
      <c r="I17" s="4">
        <v>6376.32</v>
      </c>
      <c r="J17" s="4">
        <v>61.47</v>
      </c>
      <c r="K17" s="4">
        <v>6553524.1500000004</v>
      </c>
      <c r="L17" s="4">
        <v>461.48</v>
      </c>
      <c r="M17" s="4">
        <v>4.45</v>
      </c>
      <c r="N17" s="4">
        <v>147309859.38999999</v>
      </c>
      <c r="O17" s="4">
        <v>10373.200000000001</v>
      </c>
    </row>
    <row r="18" spans="2:15" x14ac:dyDescent="0.3">
      <c r="B18" s="2" t="s">
        <v>37</v>
      </c>
      <c r="C18" s="2" t="s">
        <v>38</v>
      </c>
      <c r="D18" s="3">
        <v>13157</v>
      </c>
      <c r="E18" s="4">
        <v>59346083.210000001</v>
      </c>
      <c r="F18" s="4">
        <v>4510.6099999999997</v>
      </c>
      <c r="G18" s="4">
        <v>40.67</v>
      </c>
      <c r="H18" s="4">
        <v>78871153.409999996</v>
      </c>
      <c r="I18" s="4">
        <v>5994.62</v>
      </c>
      <c r="J18" s="4">
        <v>54.05</v>
      </c>
      <c r="K18" s="4">
        <v>7699153.1100000003</v>
      </c>
      <c r="L18" s="4">
        <v>585.17999999999995</v>
      </c>
      <c r="M18" s="4">
        <v>5.28</v>
      </c>
      <c r="N18" s="4">
        <v>145916389.72999999</v>
      </c>
      <c r="O18" s="4">
        <v>11090.41</v>
      </c>
    </row>
    <row r="19" spans="2:15" x14ac:dyDescent="0.3">
      <c r="B19" s="2" t="s">
        <v>39</v>
      </c>
      <c r="C19" s="2" t="s">
        <v>40</v>
      </c>
      <c r="D19" s="3">
        <v>2902</v>
      </c>
      <c r="E19" s="4">
        <v>7020092.8499999996</v>
      </c>
      <c r="F19" s="4">
        <v>2419.0500000000002</v>
      </c>
      <c r="G19" s="4">
        <v>21.84</v>
      </c>
      <c r="H19" s="4">
        <v>21889048.390000001</v>
      </c>
      <c r="I19" s="4">
        <v>7542.75</v>
      </c>
      <c r="J19" s="4">
        <v>68.08</v>
      </c>
      <c r="K19" s="4">
        <v>3241339</v>
      </c>
      <c r="L19" s="4">
        <v>1116.93</v>
      </c>
      <c r="M19" s="4">
        <v>10.08</v>
      </c>
      <c r="N19" s="4">
        <v>32150480.239999998</v>
      </c>
      <c r="O19" s="4">
        <v>11078.73</v>
      </c>
    </row>
    <row r="20" spans="2:15" x14ac:dyDescent="0.3">
      <c r="B20" s="2" t="s">
        <v>41</v>
      </c>
      <c r="C20" s="2" t="s">
        <v>42</v>
      </c>
      <c r="D20" s="3">
        <v>3041</v>
      </c>
      <c r="E20" s="4">
        <v>6375066.8799999999</v>
      </c>
      <c r="F20" s="4">
        <v>2096.37</v>
      </c>
      <c r="G20" s="4">
        <v>19.52</v>
      </c>
      <c r="H20" s="4">
        <v>23420076.600000001</v>
      </c>
      <c r="I20" s="4">
        <v>7701.44</v>
      </c>
      <c r="J20" s="4">
        <v>71.72</v>
      </c>
      <c r="K20" s="4">
        <v>2858351.61</v>
      </c>
      <c r="L20" s="4">
        <v>939.94</v>
      </c>
      <c r="M20" s="4">
        <v>8.75</v>
      </c>
      <c r="N20" s="4">
        <v>32653495.09</v>
      </c>
      <c r="O20" s="4">
        <v>10737.75</v>
      </c>
    </row>
    <row r="21" spans="2:15" x14ac:dyDescent="0.3">
      <c r="B21" s="2" t="s">
        <v>43</v>
      </c>
      <c r="C21" s="2" t="s">
        <v>44</v>
      </c>
      <c r="D21" s="3">
        <v>21041</v>
      </c>
      <c r="E21" s="4">
        <v>91820644.540000007</v>
      </c>
      <c r="F21" s="4">
        <v>4363.8900000000003</v>
      </c>
      <c r="G21" s="4">
        <v>35.92</v>
      </c>
      <c r="H21" s="4">
        <v>130858024.15000001</v>
      </c>
      <c r="I21" s="4">
        <v>6219.19</v>
      </c>
      <c r="J21" s="4">
        <v>51.19</v>
      </c>
      <c r="K21" s="4">
        <v>32936758.030000001</v>
      </c>
      <c r="L21" s="4">
        <v>1565.36</v>
      </c>
      <c r="M21" s="4">
        <v>12.89</v>
      </c>
      <c r="N21" s="4">
        <v>255615426.72</v>
      </c>
      <c r="O21" s="4">
        <v>12148.44</v>
      </c>
    </row>
    <row r="22" spans="2:15" x14ac:dyDescent="0.3">
      <c r="B22" s="2" t="s">
        <v>45</v>
      </c>
      <c r="C22" s="2" t="s">
        <v>46</v>
      </c>
      <c r="D22" s="3">
        <v>2396</v>
      </c>
      <c r="E22" s="4">
        <v>4327767.05</v>
      </c>
      <c r="F22" s="4">
        <v>1806.25</v>
      </c>
      <c r="G22" s="4">
        <v>16.48</v>
      </c>
      <c r="H22" s="4">
        <v>19749842.780000001</v>
      </c>
      <c r="I22" s="4">
        <v>8242.84</v>
      </c>
      <c r="J22" s="4">
        <v>75.209999999999994</v>
      </c>
      <c r="K22" s="4">
        <v>2182223.7799999998</v>
      </c>
      <c r="L22" s="4">
        <v>910.78</v>
      </c>
      <c r="M22" s="4">
        <v>8.31</v>
      </c>
      <c r="N22" s="4">
        <v>26259833.609999999</v>
      </c>
      <c r="O22" s="4">
        <v>10959.87</v>
      </c>
    </row>
    <row r="23" spans="2:15" x14ac:dyDescent="0.3">
      <c r="B23" s="2" t="s">
        <v>47</v>
      </c>
      <c r="C23" s="2" t="s">
        <v>48</v>
      </c>
      <c r="D23" s="3">
        <v>3252</v>
      </c>
      <c r="E23" s="4">
        <v>5727299.8300000001</v>
      </c>
      <c r="F23" s="4">
        <v>1761.16</v>
      </c>
      <c r="G23" s="4">
        <v>16.13</v>
      </c>
      <c r="H23" s="4">
        <v>27777855.940000001</v>
      </c>
      <c r="I23" s="4">
        <v>8541.7800000000007</v>
      </c>
      <c r="J23" s="4">
        <v>78.25</v>
      </c>
      <c r="K23" s="4">
        <v>1993962.36</v>
      </c>
      <c r="L23" s="4">
        <v>613.15</v>
      </c>
      <c r="M23" s="4">
        <v>5.62</v>
      </c>
      <c r="N23" s="4">
        <v>35499118.130000003</v>
      </c>
      <c r="O23" s="4">
        <v>10916.09</v>
      </c>
    </row>
    <row r="24" spans="2:15" x14ac:dyDescent="0.3">
      <c r="B24" s="2" t="s">
        <v>49</v>
      </c>
      <c r="C24" s="2" t="s">
        <v>50</v>
      </c>
      <c r="D24" s="3">
        <v>2126</v>
      </c>
      <c r="E24" s="4">
        <v>8158147.7000000002</v>
      </c>
      <c r="F24" s="4">
        <v>3837.32</v>
      </c>
      <c r="G24" s="4">
        <v>32.56</v>
      </c>
      <c r="H24" s="4">
        <v>13971512.83</v>
      </c>
      <c r="I24" s="4">
        <v>6571.74</v>
      </c>
      <c r="J24" s="4">
        <v>55.76</v>
      </c>
      <c r="K24" s="4">
        <v>2925761.86</v>
      </c>
      <c r="L24" s="4">
        <v>1376.18</v>
      </c>
      <c r="M24" s="4">
        <v>11.68</v>
      </c>
      <c r="N24" s="4">
        <v>25055422.390000001</v>
      </c>
      <c r="O24" s="4">
        <v>11785.24</v>
      </c>
    </row>
    <row r="25" spans="2:15" x14ac:dyDescent="0.3">
      <c r="B25" s="2" t="s">
        <v>51</v>
      </c>
      <c r="C25" s="2" t="s">
        <v>52</v>
      </c>
      <c r="D25" s="3">
        <v>9558</v>
      </c>
      <c r="E25" s="4">
        <v>26227852.559999999</v>
      </c>
      <c r="F25" s="4">
        <v>2744.07</v>
      </c>
      <c r="G25" s="4">
        <v>29.45</v>
      </c>
      <c r="H25" s="4">
        <v>59029509.920000002</v>
      </c>
      <c r="I25" s="4">
        <v>6175.93</v>
      </c>
      <c r="J25" s="4">
        <v>66.28</v>
      </c>
      <c r="K25" s="4">
        <v>3803016.5</v>
      </c>
      <c r="L25" s="4">
        <v>397.89</v>
      </c>
      <c r="M25" s="4">
        <v>4.2699999999999996</v>
      </c>
      <c r="N25" s="4">
        <v>89060378.980000004</v>
      </c>
      <c r="O25" s="4">
        <v>9317.89</v>
      </c>
    </row>
    <row r="26" spans="2:15" x14ac:dyDescent="0.3">
      <c r="B26" s="2" t="s">
        <v>53</v>
      </c>
      <c r="C26" s="2" t="s">
        <v>54</v>
      </c>
      <c r="D26" s="3">
        <v>10414</v>
      </c>
      <c r="E26" s="4">
        <v>35723868.789999999</v>
      </c>
      <c r="F26" s="4">
        <v>3430.37</v>
      </c>
      <c r="G26" s="4">
        <v>32.32</v>
      </c>
      <c r="H26" s="4">
        <v>68105711.040000007</v>
      </c>
      <c r="I26" s="4">
        <v>6539.82</v>
      </c>
      <c r="J26" s="4">
        <v>61.61</v>
      </c>
      <c r="K26" s="4">
        <v>6714992.3600000003</v>
      </c>
      <c r="L26" s="4">
        <v>644.79999999999995</v>
      </c>
      <c r="M26" s="4">
        <v>6.07</v>
      </c>
      <c r="N26" s="4">
        <v>110544572.19</v>
      </c>
      <c r="O26" s="4">
        <v>10614.99</v>
      </c>
    </row>
    <row r="27" spans="2:15" x14ac:dyDescent="0.3">
      <c r="B27" s="2" t="s">
        <v>55</v>
      </c>
      <c r="C27" s="2" t="s">
        <v>56</v>
      </c>
      <c r="D27" s="3">
        <v>4045</v>
      </c>
      <c r="E27" s="4">
        <v>61987664</v>
      </c>
      <c r="F27" s="4">
        <v>15324.52</v>
      </c>
      <c r="G27" s="4">
        <v>80.430000000000007</v>
      </c>
      <c r="H27" s="4">
        <v>11011882.93</v>
      </c>
      <c r="I27" s="4">
        <v>2722.34</v>
      </c>
      <c r="J27" s="4">
        <v>14.29</v>
      </c>
      <c r="K27" s="4">
        <v>4070287.06</v>
      </c>
      <c r="L27" s="4">
        <v>1006.25</v>
      </c>
      <c r="M27" s="4">
        <v>5.28</v>
      </c>
      <c r="N27" s="4">
        <v>77069833.989999995</v>
      </c>
      <c r="O27" s="4">
        <v>19053.11</v>
      </c>
    </row>
    <row r="28" spans="2:15" x14ac:dyDescent="0.3">
      <c r="B28" s="2" t="s">
        <v>57</v>
      </c>
      <c r="C28" s="2" t="s">
        <v>58</v>
      </c>
      <c r="D28" s="3">
        <v>3382</v>
      </c>
      <c r="E28" s="4">
        <v>12534695.08</v>
      </c>
      <c r="F28" s="4">
        <v>3706.3</v>
      </c>
      <c r="G28" s="4">
        <v>36.56</v>
      </c>
      <c r="H28" s="4">
        <v>19849001.809999999</v>
      </c>
      <c r="I28" s="4">
        <v>5869.01</v>
      </c>
      <c r="J28" s="4">
        <v>57.89</v>
      </c>
      <c r="K28" s="4">
        <v>1901233.25</v>
      </c>
      <c r="L28" s="4">
        <v>562.16</v>
      </c>
      <c r="M28" s="4">
        <v>5.55</v>
      </c>
      <c r="N28" s="4">
        <v>34284930.140000001</v>
      </c>
      <c r="O28" s="4">
        <v>10137.469999999999</v>
      </c>
    </row>
    <row r="29" spans="2:15" x14ac:dyDescent="0.3">
      <c r="B29" s="2" t="s">
        <v>59</v>
      </c>
      <c r="C29" s="2" t="s">
        <v>60</v>
      </c>
      <c r="D29" s="3">
        <v>512</v>
      </c>
      <c r="E29" s="4">
        <v>2901818.75</v>
      </c>
      <c r="F29" s="4">
        <v>5667.61</v>
      </c>
      <c r="G29" s="4">
        <v>39.5</v>
      </c>
      <c r="H29" s="4">
        <v>3915305.49</v>
      </c>
      <c r="I29" s="4">
        <v>7647.08</v>
      </c>
      <c r="J29" s="4">
        <v>53.3</v>
      </c>
      <c r="K29" s="4">
        <v>528347.42000000004</v>
      </c>
      <c r="L29" s="4">
        <v>1031.93</v>
      </c>
      <c r="M29" s="4">
        <v>7.19</v>
      </c>
      <c r="N29" s="4">
        <v>7345471.6600000001</v>
      </c>
      <c r="O29" s="4">
        <v>14346.62</v>
      </c>
    </row>
    <row r="30" spans="2:15" x14ac:dyDescent="0.3">
      <c r="B30" s="2" t="s">
        <v>61</v>
      </c>
      <c r="C30" s="2" t="s">
        <v>62</v>
      </c>
      <c r="D30" s="3">
        <v>9036</v>
      </c>
      <c r="E30" s="4">
        <v>26460695.649999999</v>
      </c>
      <c r="F30" s="4">
        <v>2928.36</v>
      </c>
      <c r="G30" s="4">
        <v>27.62</v>
      </c>
      <c r="H30" s="4">
        <v>60004514.859999999</v>
      </c>
      <c r="I30" s="4">
        <v>6640.61</v>
      </c>
      <c r="J30" s="4">
        <v>62.63</v>
      </c>
      <c r="K30" s="4">
        <v>9344955.4299999997</v>
      </c>
      <c r="L30" s="4">
        <v>1034.19</v>
      </c>
      <c r="M30" s="4">
        <v>9.75</v>
      </c>
      <c r="N30" s="4">
        <v>95810165.939999998</v>
      </c>
      <c r="O30" s="4">
        <v>10603.16</v>
      </c>
    </row>
    <row r="31" spans="2:15" x14ac:dyDescent="0.3">
      <c r="B31" s="2" t="s">
        <v>63</v>
      </c>
      <c r="C31" s="2" t="s">
        <v>64</v>
      </c>
      <c r="D31" s="3">
        <v>2104</v>
      </c>
      <c r="E31" s="4">
        <v>5342933.7699999996</v>
      </c>
      <c r="F31" s="4">
        <v>2539.42</v>
      </c>
      <c r="G31" s="4">
        <v>24.07</v>
      </c>
      <c r="H31" s="4">
        <v>14987984.869999999</v>
      </c>
      <c r="I31" s="4">
        <v>7123.57</v>
      </c>
      <c r="J31" s="4">
        <v>67.53</v>
      </c>
      <c r="K31" s="4">
        <v>1862933.22</v>
      </c>
      <c r="L31" s="4">
        <v>885.42</v>
      </c>
      <c r="M31" s="4">
        <v>8.39</v>
      </c>
      <c r="N31" s="4">
        <v>22193851.859999999</v>
      </c>
      <c r="O31" s="4">
        <v>10548.41</v>
      </c>
    </row>
    <row r="32" spans="2:15" x14ac:dyDescent="0.3">
      <c r="B32" s="2" t="s">
        <v>65</v>
      </c>
      <c r="C32" s="2" t="s">
        <v>66</v>
      </c>
      <c r="D32" s="3">
        <v>14559</v>
      </c>
      <c r="E32" s="4">
        <v>42903493.909999996</v>
      </c>
      <c r="F32" s="4">
        <v>2946.87</v>
      </c>
      <c r="G32" s="4">
        <v>28.28</v>
      </c>
      <c r="H32" s="4">
        <v>99961190.349999994</v>
      </c>
      <c r="I32" s="4">
        <v>6865.94</v>
      </c>
      <c r="J32" s="4">
        <v>65.88</v>
      </c>
      <c r="K32" s="4">
        <v>8863896.5999999996</v>
      </c>
      <c r="L32" s="4">
        <v>608.83000000000004</v>
      </c>
      <c r="M32" s="4">
        <v>5.84</v>
      </c>
      <c r="N32" s="4">
        <v>151728580.86000001</v>
      </c>
      <c r="O32" s="4">
        <v>10421.64</v>
      </c>
    </row>
    <row r="33" spans="2:15" x14ac:dyDescent="0.3">
      <c r="B33" s="2" t="s">
        <v>67</v>
      </c>
      <c r="C33" s="2" t="s">
        <v>68</v>
      </c>
      <c r="D33" s="3">
        <v>10490</v>
      </c>
      <c r="E33" s="4">
        <v>33968228.299999997</v>
      </c>
      <c r="F33" s="4">
        <v>3238.15</v>
      </c>
      <c r="G33" s="4">
        <v>28.82</v>
      </c>
      <c r="H33" s="4">
        <v>79187233.950000003</v>
      </c>
      <c r="I33" s="4">
        <v>7548.83</v>
      </c>
      <c r="J33" s="4">
        <v>67.19</v>
      </c>
      <c r="K33" s="4">
        <v>4695840.58</v>
      </c>
      <c r="L33" s="4">
        <v>447.65</v>
      </c>
      <c r="M33" s="4">
        <v>3.98</v>
      </c>
      <c r="N33" s="4">
        <v>117851302.83</v>
      </c>
      <c r="O33" s="4">
        <v>11234.63</v>
      </c>
    </row>
    <row r="34" spans="2:15" x14ac:dyDescent="0.3">
      <c r="B34" s="2" t="s">
        <v>69</v>
      </c>
      <c r="C34" s="2" t="s">
        <v>70</v>
      </c>
      <c r="D34" s="3">
        <v>1598</v>
      </c>
      <c r="E34" s="4">
        <v>5496977.25</v>
      </c>
      <c r="F34" s="4">
        <v>3439.91</v>
      </c>
      <c r="G34" s="4">
        <v>30.23</v>
      </c>
      <c r="H34" s="4">
        <v>11362612.93</v>
      </c>
      <c r="I34" s="4">
        <v>7110.52</v>
      </c>
      <c r="J34" s="4">
        <v>62.49</v>
      </c>
      <c r="K34" s="4">
        <v>1324922.8600000001</v>
      </c>
      <c r="L34" s="4">
        <v>829.11</v>
      </c>
      <c r="M34" s="4">
        <v>7.29</v>
      </c>
      <c r="N34" s="4">
        <v>18184513.039999999</v>
      </c>
      <c r="O34" s="4">
        <v>11379.54</v>
      </c>
    </row>
    <row r="35" spans="2:15" ht="22.8" x14ac:dyDescent="0.3">
      <c r="B35" s="2" t="s">
        <v>71</v>
      </c>
      <c r="C35" s="2" t="s">
        <v>72</v>
      </c>
      <c r="D35" s="3">
        <v>36073</v>
      </c>
      <c r="E35" s="4">
        <v>278886985.31</v>
      </c>
      <c r="F35" s="4">
        <v>7731.18</v>
      </c>
      <c r="G35" s="4">
        <v>58.71</v>
      </c>
      <c r="H35" s="4">
        <v>167556066.53</v>
      </c>
      <c r="I35" s="4">
        <v>4644.92</v>
      </c>
      <c r="J35" s="4">
        <v>35.270000000000003</v>
      </c>
      <c r="K35" s="4">
        <v>28618028.309999999</v>
      </c>
      <c r="L35" s="4">
        <v>793.34</v>
      </c>
      <c r="M35" s="4">
        <v>6.02</v>
      </c>
      <c r="N35" s="4">
        <v>475061080.14999998</v>
      </c>
      <c r="O35" s="4">
        <v>13169.44</v>
      </c>
    </row>
    <row r="36" spans="2:15" x14ac:dyDescent="0.3">
      <c r="B36" s="2" t="s">
        <v>73</v>
      </c>
      <c r="C36" s="2" t="s">
        <v>74</v>
      </c>
      <c r="D36" s="3">
        <v>904</v>
      </c>
      <c r="E36" s="4">
        <v>1652695.29</v>
      </c>
      <c r="F36" s="4">
        <v>1828.2</v>
      </c>
      <c r="G36" s="4">
        <v>14.96</v>
      </c>
      <c r="H36" s="4">
        <v>7236482.7800000003</v>
      </c>
      <c r="I36" s="4">
        <v>8004.96</v>
      </c>
      <c r="J36" s="4">
        <v>65.5</v>
      </c>
      <c r="K36" s="4">
        <v>2158105.08</v>
      </c>
      <c r="L36" s="4">
        <v>2387.2800000000002</v>
      </c>
      <c r="M36" s="4">
        <v>19.54</v>
      </c>
      <c r="N36" s="4">
        <v>11047283.15</v>
      </c>
      <c r="O36" s="4">
        <v>12220.44</v>
      </c>
    </row>
    <row r="37" spans="2:15" x14ac:dyDescent="0.3">
      <c r="B37" s="2" t="s">
        <v>75</v>
      </c>
      <c r="C37" s="2" t="s">
        <v>76</v>
      </c>
      <c r="D37" s="3">
        <v>2609</v>
      </c>
      <c r="E37" s="4">
        <v>7617651.9400000004</v>
      </c>
      <c r="F37" s="4">
        <v>2919.76</v>
      </c>
      <c r="G37" s="4">
        <v>24.95</v>
      </c>
      <c r="H37" s="4">
        <v>20950168.27</v>
      </c>
      <c r="I37" s="4">
        <v>8029.96</v>
      </c>
      <c r="J37" s="4">
        <v>68.62</v>
      </c>
      <c r="K37" s="4">
        <v>1961457.26</v>
      </c>
      <c r="L37" s="4">
        <v>751.8</v>
      </c>
      <c r="M37" s="4">
        <v>6.42</v>
      </c>
      <c r="N37" s="4">
        <v>30529277.469999999</v>
      </c>
      <c r="O37" s="4">
        <v>11701.52</v>
      </c>
    </row>
    <row r="38" spans="2:15" x14ac:dyDescent="0.3">
      <c r="B38" s="2" t="s">
        <v>77</v>
      </c>
      <c r="C38" s="2" t="s">
        <v>78</v>
      </c>
      <c r="D38" s="3">
        <v>43284</v>
      </c>
      <c r="E38" s="4">
        <v>192993795.56</v>
      </c>
      <c r="F38" s="4">
        <v>4458.78</v>
      </c>
      <c r="G38" s="4">
        <v>43.93</v>
      </c>
      <c r="H38" s="4">
        <v>232255786.43000001</v>
      </c>
      <c r="I38" s="4">
        <v>5365.86</v>
      </c>
      <c r="J38" s="4">
        <v>52.87</v>
      </c>
      <c r="K38" s="4">
        <v>14044820.960000001</v>
      </c>
      <c r="L38" s="4">
        <v>324.48</v>
      </c>
      <c r="M38" s="4">
        <v>3.2</v>
      </c>
      <c r="N38" s="4">
        <v>439294402.94999999</v>
      </c>
      <c r="O38" s="4">
        <v>10149.120000000001</v>
      </c>
    </row>
    <row r="39" spans="2:15" x14ac:dyDescent="0.3">
      <c r="B39" s="2" t="s">
        <v>79</v>
      </c>
      <c r="C39" s="2" t="s">
        <v>80</v>
      </c>
      <c r="D39" s="3">
        <v>12675</v>
      </c>
      <c r="E39" s="4">
        <v>91999385.230000004</v>
      </c>
      <c r="F39" s="4">
        <v>7258.33</v>
      </c>
      <c r="G39" s="4">
        <v>50.83</v>
      </c>
      <c r="H39" s="4">
        <v>76416858.730000004</v>
      </c>
      <c r="I39" s="4">
        <v>6028.94</v>
      </c>
      <c r="J39" s="4">
        <v>42.22</v>
      </c>
      <c r="K39" s="4">
        <v>12566971.68</v>
      </c>
      <c r="L39" s="4">
        <v>991.48</v>
      </c>
      <c r="M39" s="4">
        <v>6.94</v>
      </c>
      <c r="N39" s="4">
        <v>180983215.63999999</v>
      </c>
      <c r="O39" s="4">
        <v>14278.75</v>
      </c>
    </row>
    <row r="40" spans="2:15" x14ac:dyDescent="0.3">
      <c r="B40" s="2" t="s">
        <v>81</v>
      </c>
      <c r="C40" s="2" t="s">
        <v>82</v>
      </c>
      <c r="D40" s="3">
        <v>195</v>
      </c>
      <c r="E40" s="4">
        <v>1555144.53</v>
      </c>
      <c r="F40" s="4">
        <v>7975.1</v>
      </c>
      <c r="G40" s="4">
        <v>34.5</v>
      </c>
      <c r="H40" s="4">
        <v>2154627.69</v>
      </c>
      <c r="I40" s="4">
        <v>11049.37</v>
      </c>
      <c r="J40" s="4">
        <v>47.8</v>
      </c>
      <c r="K40" s="4">
        <v>797555.04</v>
      </c>
      <c r="L40" s="4">
        <v>4090.03</v>
      </c>
      <c r="M40" s="4">
        <v>17.690000000000001</v>
      </c>
      <c r="N40" s="4">
        <v>4507327.26</v>
      </c>
      <c r="O40" s="4">
        <v>23114.5</v>
      </c>
    </row>
    <row r="41" spans="2:15" x14ac:dyDescent="0.3">
      <c r="B41" s="2" t="s">
        <v>83</v>
      </c>
      <c r="C41" s="2" t="s">
        <v>84</v>
      </c>
      <c r="D41" s="3">
        <v>54720</v>
      </c>
      <c r="E41" s="4">
        <v>165981609.31999999</v>
      </c>
      <c r="F41" s="4">
        <v>3033.29</v>
      </c>
      <c r="G41" s="4">
        <v>29.96</v>
      </c>
      <c r="H41" s="4">
        <v>348725704.93000001</v>
      </c>
      <c r="I41" s="4">
        <v>6372.91</v>
      </c>
      <c r="J41" s="4">
        <v>62.95</v>
      </c>
      <c r="K41" s="4">
        <v>39263801.420000002</v>
      </c>
      <c r="L41" s="4">
        <v>717.54</v>
      </c>
      <c r="M41" s="4">
        <v>7.09</v>
      </c>
      <c r="N41" s="4">
        <v>553971115.66999996</v>
      </c>
      <c r="O41" s="4">
        <v>10123.74</v>
      </c>
    </row>
    <row r="42" spans="2:15" x14ac:dyDescent="0.3">
      <c r="B42" s="2" t="s">
        <v>85</v>
      </c>
      <c r="C42" s="2" t="s">
        <v>86</v>
      </c>
      <c r="D42" s="3">
        <v>1252</v>
      </c>
      <c r="E42" s="4">
        <v>6280317.6200000001</v>
      </c>
      <c r="F42" s="4">
        <v>5016.2299999999996</v>
      </c>
      <c r="G42" s="4">
        <v>38.26</v>
      </c>
      <c r="H42" s="4">
        <v>8879806.5800000001</v>
      </c>
      <c r="I42" s="4">
        <v>7092.5</v>
      </c>
      <c r="J42" s="4">
        <v>54.1</v>
      </c>
      <c r="K42" s="4">
        <v>1253586.3600000001</v>
      </c>
      <c r="L42" s="4">
        <v>1001.27</v>
      </c>
      <c r="M42" s="4">
        <v>7.64</v>
      </c>
      <c r="N42" s="4">
        <v>16413710.560000001</v>
      </c>
      <c r="O42" s="4">
        <v>13110</v>
      </c>
    </row>
    <row r="43" spans="2:15" x14ac:dyDescent="0.3">
      <c r="B43" s="2" t="s">
        <v>87</v>
      </c>
      <c r="C43" s="2" t="s">
        <v>88</v>
      </c>
      <c r="D43" s="3">
        <v>114185</v>
      </c>
      <c r="E43" s="4">
        <v>600595760.11000001</v>
      </c>
      <c r="F43" s="4">
        <v>5259.85</v>
      </c>
      <c r="G43" s="4">
        <v>47.93</v>
      </c>
      <c r="H43" s="4">
        <v>595816282.5</v>
      </c>
      <c r="I43" s="4">
        <v>5217.99</v>
      </c>
      <c r="J43" s="4">
        <v>47.55</v>
      </c>
      <c r="K43" s="4">
        <v>56698720.140000001</v>
      </c>
      <c r="L43" s="4">
        <v>496.55</v>
      </c>
      <c r="M43" s="4">
        <v>4.5199999999999996</v>
      </c>
      <c r="N43" s="4">
        <v>1253110762.75</v>
      </c>
      <c r="O43" s="4">
        <v>10974.39</v>
      </c>
    </row>
    <row r="44" spans="2:15" x14ac:dyDescent="0.3">
      <c r="B44" s="2" t="s">
        <v>89</v>
      </c>
      <c r="C44" s="2" t="s">
        <v>90</v>
      </c>
      <c r="D44" s="3">
        <v>7479</v>
      </c>
      <c r="E44" s="4">
        <v>16537741.41</v>
      </c>
      <c r="F44" s="4">
        <v>2211.2199999999998</v>
      </c>
      <c r="G44" s="4">
        <v>20.57</v>
      </c>
      <c r="H44" s="4">
        <v>56762850.130000003</v>
      </c>
      <c r="I44" s="4">
        <v>7589.63</v>
      </c>
      <c r="J44" s="4">
        <v>70.599999999999994</v>
      </c>
      <c r="K44" s="4">
        <v>7096307.8600000003</v>
      </c>
      <c r="L44" s="4">
        <v>948.83</v>
      </c>
      <c r="M44" s="4">
        <v>8.83</v>
      </c>
      <c r="N44" s="4">
        <v>80396899.400000006</v>
      </c>
      <c r="O44" s="4">
        <v>10749.68</v>
      </c>
    </row>
    <row r="45" spans="2:15" x14ac:dyDescent="0.3">
      <c r="B45" s="2" t="s">
        <v>91</v>
      </c>
      <c r="C45" s="2" t="s">
        <v>92</v>
      </c>
      <c r="D45" s="3">
        <v>9191</v>
      </c>
      <c r="E45" s="4">
        <v>18760404.870000001</v>
      </c>
      <c r="F45" s="4">
        <v>2041.17</v>
      </c>
      <c r="G45" s="4">
        <v>18.8</v>
      </c>
      <c r="H45" s="4">
        <v>73538686.569999993</v>
      </c>
      <c r="I45" s="4">
        <v>8001.16</v>
      </c>
      <c r="J45" s="4">
        <v>73.680000000000007</v>
      </c>
      <c r="K45" s="4">
        <v>7509380.6299999999</v>
      </c>
      <c r="L45" s="4">
        <v>817.04</v>
      </c>
      <c r="M45" s="4">
        <v>7.52</v>
      </c>
      <c r="N45" s="4">
        <v>99808472.069999993</v>
      </c>
      <c r="O45" s="4">
        <v>10859.37</v>
      </c>
    </row>
    <row r="46" spans="2:15" x14ac:dyDescent="0.3">
      <c r="B46" s="2" t="s">
        <v>93</v>
      </c>
      <c r="C46" s="2" t="s">
        <v>94</v>
      </c>
      <c r="D46" s="3">
        <v>27910</v>
      </c>
      <c r="E46" s="4">
        <v>106799768.63</v>
      </c>
      <c r="F46" s="4">
        <v>3826.58</v>
      </c>
      <c r="G46" s="4">
        <v>38.79</v>
      </c>
      <c r="H46" s="4">
        <v>157781852.97</v>
      </c>
      <c r="I46" s="4">
        <v>5653.24</v>
      </c>
      <c r="J46" s="4">
        <v>57.3</v>
      </c>
      <c r="K46" s="4">
        <v>10758709.32</v>
      </c>
      <c r="L46" s="4">
        <v>385.48</v>
      </c>
      <c r="M46" s="4">
        <v>3.91</v>
      </c>
      <c r="N46" s="4">
        <v>275340330.92000002</v>
      </c>
      <c r="O46" s="4">
        <v>9865.2999999999993</v>
      </c>
    </row>
    <row r="47" spans="2:15" x14ac:dyDescent="0.3">
      <c r="B47" s="2" t="s">
        <v>95</v>
      </c>
      <c r="C47" s="2" t="s">
        <v>96</v>
      </c>
      <c r="D47" s="3">
        <v>3007</v>
      </c>
      <c r="E47" s="4">
        <v>7185499.3399999999</v>
      </c>
      <c r="F47" s="4">
        <v>2389.59</v>
      </c>
      <c r="G47" s="4">
        <v>22.55</v>
      </c>
      <c r="H47" s="4">
        <v>22352185.219999999</v>
      </c>
      <c r="I47" s="4">
        <v>7433.38</v>
      </c>
      <c r="J47" s="4">
        <v>70.16</v>
      </c>
      <c r="K47" s="4">
        <v>2323204.5499999998</v>
      </c>
      <c r="L47" s="4">
        <v>772.6</v>
      </c>
      <c r="M47" s="4">
        <v>7.29</v>
      </c>
      <c r="N47" s="4">
        <v>31860889.109999999</v>
      </c>
      <c r="O47" s="4">
        <v>10595.57</v>
      </c>
    </row>
    <row r="48" spans="2:15" x14ac:dyDescent="0.3">
      <c r="B48" s="2" t="s">
        <v>97</v>
      </c>
      <c r="C48" s="2" t="s">
        <v>98</v>
      </c>
      <c r="D48" s="3">
        <v>22454</v>
      </c>
      <c r="E48" s="4">
        <v>102715567.7</v>
      </c>
      <c r="F48" s="4">
        <v>4574.49</v>
      </c>
      <c r="G48" s="4">
        <v>44.28</v>
      </c>
      <c r="H48" s="4">
        <v>120276792.61</v>
      </c>
      <c r="I48" s="4">
        <v>5356.59</v>
      </c>
      <c r="J48" s="4">
        <v>51.85</v>
      </c>
      <c r="K48" s="4">
        <v>8994381.0700000003</v>
      </c>
      <c r="L48" s="4">
        <v>400.57</v>
      </c>
      <c r="M48" s="4">
        <v>3.88</v>
      </c>
      <c r="N48" s="4">
        <v>231986741.38</v>
      </c>
      <c r="O48" s="4">
        <v>10331.65</v>
      </c>
    </row>
    <row r="49" spans="2:15" x14ac:dyDescent="0.3">
      <c r="B49" s="2" t="s">
        <v>99</v>
      </c>
      <c r="C49" s="2" t="s">
        <v>100</v>
      </c>
      <c r="D49" s="3">
        <v>1637</v>
      </c>
      <c r="E49" s="4">
        <v>4869542.3499999996</v>
      </c>
      <c r="F49" s="4">
        <v>2974.67</v>
      </c>
      <c r="G49" s="4">
        <v>26.09</v>
      </c>
      <c r="H49" s="4">
        <v>12402079.35</v>
      </c>
      <c r="I49" s="4">
        <v>7576.1</v>
      </c>
      <c r="J49" s="4">
        <v>66.45</v>
      </c>
      <c r="K49" s="4">
        <v>1393495.5</v>
      </c>
      <c r="L49" s="4">
        <v>851.25</v>
      </c>
      <c r="M49" s="4">
        <v>7.47</v>
      </c>
      <c r="N49" s="4">
        <v>18665117.199999999</v>
      </c>
      <c r="O49" s="4">
        <v>11402.02</v>
      </c>
    </row>
    <row r="50" spans="2:15" x14ac:dyDescent="0.3">
      <c r="B50" s="2" t="s">
        <v>101</v>
      </c>
      <c r="C50" s="2" t="s">
        <v>102</v>
      </c>
      <c r="D50" s="3">
        <v>3685</v>
      </c>
      <c r="E50" s="4">
        <v>11578789.140000001</v>
      </c>
      <c r="F50" s="4">
        <v>3142.14</v>
      </c>
      <c r="G50" s="4">
        <v>27.38</v>
      </c>
      <c r="H50" s="4">
        <v>26842047.09</v>
      </c>
      <c r="I50" s="4">
        <v>7284.14</v>
      </c>
      <c r="J50" s="4">
        <v>63.48</v>
      </c>
      <c r="K50" s="4">
        <v>3861759.98</v>
      </c>
      <c r="L50" s="4">
        <v>1047.97</v>
      </c>
      <c r="M50" s="4">
        <v>9.1300000000000008</v>
      </c>
      <c r="N50" s="4">
        <v>42282596.210000001</v>
      </c>
      <c r="O50" s="4">
        <v>11474.25</v>
      </c>
    </row>
    <row r="51" spans="2:15" x14ac:dyDescent="0.3">
      <c r="B51" s="2" t="s">
        <v>103</v>
      </c>
      <c r="C51" s="2" t="s">
        <v>104</v>
      </c>
      <c r="D51" s="3">
        <v>2076</v>
      </c>
      <c r="E51" s="4">
        <v>7129578.0300000003</v>
      </c>
      <c r="F51" s="4">
        <v>3434.29</v>
      </c>
      <c r="G51" s="4">
        <v>33.72</v>
      </c>
      <c r="H51" s="4">
        <v>13070313.93</v>
      </c>
      <c r="I51" s="4">
        <v>6295.91</v>
      </c>
      <c r="J51" s="4">
        <v>61.81</v>
      </c>
      <c r="K51" s="4">
        <v>945024.02</v>
      </c>
      <c r="L51" s="4">
        <v>455.21</v>
      </c>
      <c r="M51" s="4">
        <v>4.47</v>
      </c>
      <c r="N51" s="4">
        <v>21144915.98</v>
      </c>
      <c r="O51" s="4">
        <v>10185.41</v>
      </c>
    </row>
    <row r="52" spans="2:15" x14ac:dyDescent="0.3">
      <c r="B52" s="2" t="s">
        <v>105</v>
      </c>
      <c r="C52" s="2" t="s">
        <v>106</v>
      </c>
      <c r="D52" s="3">
        <v>3579</v>
      </c>
      <c r="E52" s="4">
        <v>25027794.68</v>
      </c>
      <c r="F52" s="4">
        <v>6992.96</v>
      </c>
      <c r="G52" s="4">
        <v>53.49</v>
      </c>
      <c r="H52" s="4">
        <v>20267797.699999999</v>
      </c>
      <c r="I52" s="4">
        <v>5662.98</v>
      </c>
      <c r="J52" s="4">
        <v>43.32</v>
      </c>
      <c r="K52" s="4">
        <v>1493080.35</v>
      </c>
      <c r="L52" s="4">
        <v>417.18</v>
      </c>
      <c r="M52" s="4">
        <v>3.19</v>
      </c>
      <c r="N52" s="4">
        <v>46788672.729999997</v>
      </c>
      <c r="O52" s="4">
        <v>13073.12</v>
      </c>
    </row>
    <row r="53" spans="2:15" x14ac:dyDescent="0.3">
      <c r="B53" s="2" t="s">
        <v>107</v>
      </c>
      <c r="C53" s="2" t="s">
        <v>108</v>
      </c>
      <c r="D53" s="3">
        <v>4538</v>
      </c>
      <c r="E53" s="4">
        <v>16632500.800000001</v>
      </c>
      <c r="F53" s="4">
        <v>3665.16</v>
      </c>
      <c r="G53" s="4">
        <v>31.91</v>
      </c>
      <c r="H53" s="4">
        <v>30729648.960000001</v>
      </c>
      <c r="I53" s="4">
        <v>6771.63</v>
      </c>
      <c r="J53" s="4">
        <v>58.95</v>
      </c>
      <c r="K53" s="4">
        <v>4763951.32</v>
      </c>
      <c r="L53" s="4">
        <v>1049.79</v>
      </c>
      <c r="M53" s="4">
        <v>9.14</v>
      </c>
      <c r="N53" s="4">
        <v>52126101.079999998</v>
      </c>
      <c r="O53" s="4">
        <v>11486.58</v>
      </c>
    </row>
    <row r="54" spans="2:15" x14ac:dyDescent="0.3">
      <c r="B54" s="2" t="s">
        <v>109</v>
      </c>
      <c r="C54" s="2" t="s">
        <v>110</v>
      </c>
      <c r="D54" s="3">
        <v>100017</v>
      </c>
      <c r="E54" s="4">
        <v>620659139.40999997</v>
      </c>
      <c r="F54" s="4">
        <v>6205.54</v>
      </c>
      <c r="G54" s="4">
        <v>48.82</v>
      </c>
      <c r="H54" s="4">
        <v>574499385.58000004</v>
      </c>
      <c r="I54" s="4">
        <v>5744.02</v>
      </c>
      <c r="J54" s="4">
        <v>45.19</v>
      </c>
      <c r="K54" s="4">
        <v>76038753.219999999</v>
      </c>
      <c r="L54" s="4">
        <v>760.26</v>
      </c>
      <c r="M54" s="4">
        <v>5.98</v>
      </c>
      <c r="N54" s="4">
        <v>1271197278.21</v>
      </c>
      <c r="O54" s="4">
        <v>12709.82</v>
      </c>
    </row>
    <row r="55" spans="2:15" x14ac:dyDescent="0.3">
      <c r="B55" s="2" t="s">
        <v>111</v>
      </c>
      <c r="C55" s="2" t="s">
        <v>112</v>
      </c>
      <c r="D55" s="3">
        <v>2988</v>
      </c>
      <c r="E55" s="4">
        <v>6441973.7400000002</v>
      </c>
      <c r="F55" s="4">
        <v>2155.9499999999998</v>
      </c>
      <c r="G55" s="4">
        <v>19.55</v>
      </c>
      <c r="H55" s="4">
        <v>23536908.539999999</v>
      </c>
      <c r="I55" s="4">
        <v>7877.14</v>
      </c>
      <c r="J55" s="4">
        <v>71.45</v>
      </c>
      <c r="K55" s="4">
        <v>2964036.51</v>
      </c>
      <c r="L55" s="4">
        <v>991.98</v>
      </c>
      <c r="M55" s="4">
        <v>9</v>
      </c>
      <c r="N55" s="4">
        <v>32942918.789999999</v>
      </c>
      <c r="O55" s="4">
        <v>11025.07</v>
      </c>
    </row>
    <row r="56" spans="2:15" x14ac:dyDescent="0.3">
      <c r="B56" s="2" t="s">
        <v>113</v>
      </c>
      <c r="C56" s="2" t="s">
        <v>114</v>
      </c>
      <c r="D56" s="3">
        <v>1145</v>
      </c>
      <c r="E56" s="4">
        <v>5316269.91</v>
      </c>
      <c r="F56" s="4">
        <v>4643.03</v>
      </c>
      <c r="G56" s="4">
        <v>37.99</v>
      </c>
      <c r="H56" s="4">
        <v>6790130.7000000002</v>
      </c>
      <c r="I56" s="4">
        <v>5930.25</v>
      </c>
      <c r="J56" s="4">
        <v>48.53</v>
      </c>
      <c r="K56" s="4">
        <v>1885733.16</v>
      </c>
      <c r="L56" s="4">
        <v>1646.93</v>
      </c>
      <c r="M56" s="4">
        <v>13.48</v>
      </c>
      <c r="N56" s="4">
        <v>13992133.77</v>
      </c>
      <c r="O56" s="4">
        <v>12220.21</v>
      </c>
    </row>
    <row r="57" spans="2:15" x14ac:dyDescent="0.3">
      <c r="B57" s="2" t="s">
        <v>115</v>
      </c>
      <c r="C57" s="2" t="s">
        <v>116</v>
      </c>
      <c r="D57" s="3">
        <v>13627</v>
      </c>
      <c r="E57" s="4">
        <v>46038376.640000001</v>
      </c>
      <c r="F57" s="4">
        <v>3378.47</v>
      </c>
      <c r="G57" s="4">
        <v>28.42</v>
      </c>
      <c r="H57" s="4">
        <v>94636180.879999995</v>
      </c>
      <c r="I57" s="4">
        <v>6944.76</v>
      </c>
      <c r="J57" s="4">
        <v>58.43</v>
      </c>
      <c r="K57" s="4">
        <v>21303128.91</v>
      </c>
      <c r="L57" s="4">
        <v>1563.3</v>
      </c>
      <c r="M57" s="4">
        <v>13.15</v>
      </c>
      <c r="N57" s="4">
        <v>161977686.43000001</v>
      </c>
      <c r="O57" s="4">
        <v>11886.53</v>
      </c>
    </row>
    <row r="58" spans="2:15" x14ac:dyDescent="0.3">
      <c r="B58" s="2" t="s">
        <v>117</v>
      </c>
      <c r="C58" s="2" t="s">
        <v>118</v>
      </c>
      <c r="D58" s="3">
        <v>26912</v>
      </c>
      <c r="E58" s="4">
        <v>95313734.359999999</v>
      </c>
      <c r="F58" s="4">
        <v>3541.68</v>
      </c>
      <c r="G58" s="4">
        <v>34.03</v>
      </c>
      <c r="H58" s="4">
        <v>169448848.58000001</v>
      </c>
      <c r="I58" s="4">
        <v>6296.4</v>
      </c>
      <c r="J58" s="4">
        <v>60.49</v>
      </c>
      <c r="K58" s="4">
        <v>15362916.17</v>
      </c>
      <c r="L58" s="4">
        <v>570.86</v>
      </c>
      <c r="M58" s="4">
        <v>5.48</v>
      </c>
      <c r="N58" s="4">
        <v>280125499.11000001</v>
      </c>
      <c r="O58" s="4">
        <v>10408.94</v>
      </c>
    </row>
    <row r="59" spans="2:15" x14ac:dyDescent="0.3">
      <c r="B59" s="2" t="s">
        <v>119</v>
      </c>
      <c r="C59" s="2" t="s">
        <v>120</v>
      </c>
      <c r="D59" s="3">
        <v>1854</v>
      </c>
      <c r="E59" s="4">
        <v>8018886.2800000003</v>
      </c>
      <c r="F59" s="4">
        <v>4325.18</v>
      </c>
      <c r="G59" s="4">
        <v>34.14</v>
      </c>
      <c r="H59" s="4">
        <v>13021519.369999999</v>
      </c>
      <c r="I59" s="4">
        <v>7023.47</v>
      </c>
      <c r="J59" s="4">
        <v>55.44</v>
      </c>
      <c r="K59" s="4">
        <v>2448380.63</v>
      </c>
      <c r="L59" s="4">
        <v>1320.59</v>
      </c>
      <c r="M59" s="4">
        <v>10.42</v>
      </c>
      <c r="N59" s="4">
        <v>23488786.280000001</v>
      </c>
      <c r="O59" s="4">
        <v>12669.24</v>
      </c>
    </row>
    <row r="60" spans="2:15" x14ac:dyDescent="0.3">
      <c r="B60" s="2" t="s">
        <v>121</v>
      </c>
      <c r="C60" s="2" t="s">
        <v>122</v>
      </c>
      <c r="D60" s="3">
        <v>850</v>
      </c>
      <c r="E60" s="4">
        <v>2046423.79</v>
      </c>
      <c r="F60" s="4">
        <v>2407.56</v>
      </c>
      <c r="G60" s="4">
        <v>20.62</v>
      </c>
      <c r="H60" s="4">
        <v>7000322.7800000003</v>
      </c>
      <c r="I60" s="4">
        <v>8235.67</v>
      </c>
      <c r="J60" s="4">
        <v>70.55</v>
      </c>
      <c r="K60" s="4">
        <v>876429.28</v>
      </c>
      <c r="L60" s="4">
        <v>1031.0899999999999</v>
      </c>
      <c r="M60" s="4">
        <v>8.83</v>
      </c>
      <c r="N60" s="4">
        <v>9923175.8499999996</v>
      </c>
      <c r="O60" s="4">
        <v>11674.32</v>
      </c>
    </row>
    <row r="61" spans="2:15" x14ac:dyDescent="0.3">
      <c r="B61" s="2" t="s">
        <v>123</v>
      </c>
      <c r="C61" s="2" t="s">
        <v>124</v>
      </c>
      <c r="D61" s="3">
        <v>12386</v>
      </c>
      <c r="E61" s="4">
        <v>38618831.539999999</v>
      </c>
      <c r="F61" s="4">
        <v>3117.94</v>
      </c>
      <c r="G61" s="4">
        <v>29.55</v>
      </c>
      <c r="H61" s="4">
        <v>87611850.469999999</v>
      </c>
      <c r="I61" s="4">
        <v>7073.46</v>
      </c>
      <c r="J61" s="4">
        <v>67.03</v>
      </c>
      <c r="K61" s="4">
        <v>4478365.67</v>
      </c>
      <c r="L61" s="4">
        <v>361.57</v>
      </c>
      <c r="M61" s="4">
        <v>3.43</v>
      </c>
      <c r="N61" s="4">
        <v>130709047.68000001</v>
      </c>
      <c r="O61" s="4">
        <v>10552.97</v>
      </c>
    </row>
    <row r="62" spans="2:15" x14ac:dyDescent="0.3">
      <c r="B62" s="2" t="s">
        <v>125</v>
      </c>
      <c r="C62" s="2" t="s">
        <v>126</v>
      </c>
      <c r="D62" s="3">
        <v>2933</v>
      </c>
      <c r="E62" s="4">
        <v>9846257.6799999997</v>
      </c>
      <c r="F62" s="4">
        <v>3357.06</v>
      </c>
      <c r="G62" s="4">
        <v>28.7</v>
      </c>
      <c r="H62" s="4">
        <v>21939395.09</v>
      </c>
      <c r="I62" s="4">
        <v>7480.19</v>
      </c>
      <c r="J62" s="4">
        <v>63.95</v>
      </c>
      <c r="K62" s="4">
        <v>2520961.61</v>
      </c>
      <c r="L62" s="4">
        <v>859.52</v>
      </c>
      <c r="M62" s="4">
        <v>7.35</v>
      </c>
      <c r="N62" s="4">
        <v>34306614.380000003</v>
      </c>
      <c r="O62" s="4">
        <v>11696.77</v>
      </c>
    </row>
    <row r="63" spans="2:15" x14ac:dyDescent="0.3">
      <c r="B63" s="2" t="s">
        <v>127</v>
      </c>
      <c r="C63" s="2" t="s">
        <v>128</v>
      </c>
      <c r="D63" s="3">
        <v>3947</v>
      </c>
      <c r="E63" s="4">
        <v>8447468.4199999999</v>
      </c>
      <c r="F63" s="4">
        <v>2140.23</v>
      </c>
      <c r="G63" s="4">
        <v>19.45</v>
      </c>
      <c r="H63" s="4">
        <v>31073817.870000001</v>
      </c>
      <c r="I63" s="4">
        <v>7872.77</v>
      </c>
      <c r="J63" s="4">
        <v>71.540000000000006</v>
      </c>
      <c r="K63" s="4">
        <v>3913967.99</v>
      </c>
      <c r="L63" s="4">
        <v>991.63</v>
      </c>
      <c r="M63" s="4">
        <v>9.01</v>
      </c>
      <c r="N63" s="4">
        <v>43435254.280000001</v>
      </c>
      <c r="O63" s="4">
        <v>11004.63</v>
      </c>
    </row>
    <row r="64" spans="2:15" x14ac:dyDescent="0.3">
      <c r="B64" s="2" t="s">
        <v>129</v>
      </c>
      <c r="C64" s="2" t="s">
        <v>130</v>
      </c>
      <c r="D64" s="3">
        <v>1868</v>
      </c>
      <c r="E64" s="4">
        <v>4291343.55</v>
      </c>
      <c r="F64" s="4">
        <v>2297.29</v>
      </c>
      <c r="G64" s="4">
        <v>21.66</v>
      </c>
      <c r="H64" s="4">
        <v>13683444.01</v>
      </c>
      <c r="I64" s="4">
        <v>7325.18</v>
      </c>
      <c r="J64" s="4">
        <v>69.069999999999993</v>
      </c>
      <c r="K64" s="4">
        <v>1836186.53</v>
      </c>
      <c r="L64" s="4">
        <v>982.97</v>
      </c>
      <c r="M64" s="4">
        <v>9.27</v>
      </c>
      <c r="N64" s="4">
        <v>19810974.09</v>
      </c>
      <c r="O64" s="4">
        <v>10605.44</v>
      </c>
    </row>
    <row r="65" spans="2:15" x14ac:dyDescent="0.3">
      <c r="B65" s="2" t="s">
        <v>131</v>
      </c>
      <c r="C65" s="2" t="s">
        <v>132</v>
      </c>
      <c r="D65" s="3">
        <v>2849</v>
      </c>
      <c r="E65" s="4">
        <v>21248513.66</v>
      </c>
      <c r="F65" s="4">
        <v>7458.24</v>
      </c>
      <c r="G65" s="4">
        <v>54.47</v>
      </c>
      <c r="H65" s="4">
        <v>15714346.689999999</v>
      </c>
      <c r="I65" s="4">
        <v>5515.74</v>
      </c>
      <c r="J65" s="4">
        <v>40.28</v>
      </c>
      <c r="K65" s="4">
        <v>2045359.19</v>
      </c>
      <c r="L65" s="4">
        <v>717.92</v>
      </c>
      <c r="M65" s="4">
        <v>5.24</v>
      </c>
      <c r="N65" s="4">
        <v>39008219.539999999</v>
      </c>
      <c r="O65" s="4">
        <v>13691.9</v>
      </c>
    </row>
    <row r="66" spans="2:15" x14ac:dyDescent="0.3">
      <c r="B66" s="2" t="s">
        <v>133</v>
      </c>
      <c r="C66" s="2" t="s">
        <v>134</v>
      </c>
      <c r="D66" s="3">
        <v>20529</v>
      </c>
      <c r="E66" s="4">
        <v>116047911.33</v>
      </c>
      <c r="F66" s="4">
        <v>5652.88</v>
      </c>
      <c r="G66" s="4">
        <v>49.45</v>
      </c>
      <c r="H66" s="4">
        <v>112617070.95</v>
      </c>
      <c r="I66" s="4">
        <v>5485.76</v>
      </c>
      <c r="J66" s="4">
        <v>47.99</v>
      </c>
      <c r="K66" s="4">
        <v>6020050.9100000001</v>
      </c>
      <c r="L66" s="4">
        <v>293.25</v>
      </c>
      <c r="M66" s="4">
        <v>2.57</v>
      </c>
      <c r="N66" s="4">
        <v>234685033.19</v>
      </c>
      <c r="O66" s="4">
        <v>11431.89</v>
      </c>
    </row>
    <row r="67" spans="2:15" x14ac:dyDescent="0.3">
      <c r="B67" s="2" t="s">
        <v>135</v>
      </c>
      <c r="C67" s="2" t="s">
        <v>136</v>
      </c>
      <c r="D67" s="3">
        <v>9216</v>
      </c>
      <c r="E67" s="4">
        <v>39073494.689999998</v>
      </c>
      <c r="F67" s="4">
        <v>4239.75</v>
      </c>
      <c r="G67" s="4">
        <v>35.020000000000003</v>
      </c>
      <c r="H67" s="4">
        <v>67357269.530000001</v>
      </c>
      <c r="I67" s="4">
        <v>7308.73</v>
      </c>
      <c r="J67" s="4">
        <v>60.37</v>
      </c>
      <c r="K67" s="4">
        <v>5144519.62</v>
      </c>
      <c r="L67" s="4">
        <v>558.22</v>
      </c>
      <c r="M67" s="4">
        <v>4.6100000000000003</v>
      </c>
      <c r="N67" s="4">
        <v>111575283.84</v>
      </c>
      <c r="O67" s="4">
        <v>12106.7</v>
      </c>
    </row>
    <row r="68" spans="2:15" x14ac:dyDescent="0.3">
      <c r="B68" s="2" t="s">
        <v>137</v>
      </c>
      <c r="C68" s="2" t="s">
        <v>138</v>
      </c>
      <c r="D68" s="3">
        <v>50784</v>
      </c>
      <c r="E68" s="4">
        <v>241053102.5</v>
      </c>
      <c r="F68" s="4">
        <v>4746.63</v>
      </c>
      <c r="G68" s="4">
        <v>47.4</v>
      </c>
      <c r="H68" s="4">
        <v>255561438.91</v>
      </c>
      <c r="I68" s="4">
        <v>5032.32</v>
      </c>
      <c r="J68" s="4">
        <v>50.26</v>
      </c>
      <c r="K68" s="4">
        <v>11904873.470000001</v>
      </c>
      <c r="L68" s="4">
        <v>234.42</v>
      </c>
      <c r="M68" s="4">
        <v>2.34</v>
      </c>
      <c r="N68" s="4">
        <v>508519414.88</v>
      </c>
      <c r="O68" s="4">
        <v>10013.370000000001</v>
      </c>
    </row>
    <row r="69" spans="2:15" x14ac:dyDescent="0.3">
      <c r="B69" s="2" t="s">
        <v>139</v>
      </c>
      <c r="C69" s="2" t="s">
        <v>140</v>
      </c>
      <c r="D69" s="3">
        <v>3588</v>
      </c>
      <c r="E69" s="4">
        <v>12764118.99</v>
      </c>
      <c r="F69" s="4">
        <v>3557.45</v>
      </c>
      <c r="G69" s="4">
        <v>29.81</v>
      </c>
      <c r="H69" s="4">
        <v>27937701.109999999</v>
      </c>
      <c r="I69" s="4">
        <v>7786.43</v>
      </c>
      <c r="J69" s="4">
        <v>65.239999999999995</v>
      </c>
      <c r="K69" s="4">
        <v>2118518.31</v>
      </c>
      <c r="L69" s="4">
        <v>590.45000000000005</v>
      </c>
      <c r="M69" s="4">
        <v>4.95</v>
      </c>
      <c r="N69" s="4">
        <v>42820338.409999996</v>
      </c>
      <c r="O69" s="4">
        <v>11934.33</v>
      </c>
    </row>
    <row r="70" spans="2:15" x14ac:dyDescent="0.3">
      <c r="B70" s="2" t="s">
        <v>141</v>
      </c>
      <c r="C70" s="2" t="s">
        <v>142</v>
      </c>
      <c r="D70" s="3">
        <v>93567</v>
      </c>
      <c r="E70" s="4">
        <v>679221312.37</v>
      </c>
      <c r="F70" s="4">
        <v>7259.2</v>
      </c>
      <c r="G70" s="4">
        <v>58.2</v>
      </c>
      <c r="H70" s="4">
        <v>437500665.69</v>
      </c>
      <c r="I70" s="4">
        <v>4675.8</v>
      </c>
      <c r="J70" s="4">
        <v>37.49</v>
      </c>
      <c r="K70" s="4">
        <v>50407136.079999998</v>
      </c>
      <c r="L70" s="4">
        <v>538.73</v>
      </c>
      <c r="M70" s="4">
        <v>4.32</v>
      </c>
      <c r="N70" s="4">
        <v>1167129114.1400001</v>
      </c>
      <c r="O70" s="4">
        <v>12473.73</v>
      </c>
    </row>
    <row r="71" spans="2:15" x14ac:dyDescent="0.3">
      <c r="B71" s="2" t="s">
        <v>143</v>
      </c>
      <c r="C71" s="2" t="s">
        <v>144</v>
      </c>
      <c r="D71" s="3">
        <v>4180</v>
      </c>
      <c r="E71" s="4">
        <v>19563022.5</v>
      </c>
      <c r="F71" s="4">
        <v>4680.1499999999996</v>
      </c>
      <c r="G71" s="4">
        <v>42.94</v>
      </c>
      <c r="H71" s="4">
        <v>22766504.59</v>
      </c>
      <c r="I71" s="4">
        <v>5446.53</v>
      </c>
      <c r="J71" s="4">
        <v>49.97</v>
      </c>
      <c r="K71" s="4">
        <v>3233443.34</v>
      </c>
      <c r="L71" s="4">
        <v>773.55</v>
      </c>
      <c r="M71" s="4">
        <v>7.1</v>
      </c>
      <c r="N71" s="4">
        <v>45562970.43</v>
      </c>
      <c r="O71" s="4">
        <v>10900.23</v>
      </c>
    </row>
    <row r="72" spans="2:15" x14ac:dyDescent="0.3">
      <c r="B72" s="2" t="s">
        <v>145</v>
      </c>
      <c r="C72" s="2" t="s">
        <v>146</v>
      </c>
      <c r="D72" s="3">
        <v>526</v>
      </c>
      <c r="E72" s="4">
        <v>1691963.72</v>
      </c>
      <c r="F72" s="4">
        <v>3216.66</v>
      </c>
      <c r="G72" s="4">
        <v>24.2</v>
      </c>
      <c r="H72" s="4">
        <v>4762064.1100000003</v>
      </c>
      <c r="I72" s="4">
        <v>9053.35</v>
      </c>
      <c r="J72" s="4">
        <v>68.099999999999994</v>
      </c>
      <c r="K72" s="4">
        <v>538849.18999999994</v>
      </c>
      <c r="L72" s="4">
        <v>1024.43</v>
      </c>
      <c r="M72" s="4">
        <v>7.71</v>
      </c>
      <c r="N72" s="4">
        <v>6992877.0199999996</v>
      </c>
      <c r="O72" s="4">
        <v>13294.44</v>
      </c>
    </row>
    <row r="73" spans="2:15" x14ac:dyDescent="0.3">
      <c r="B73" s="2" t="s">
        <v>147</v>
      </c>
      <c r="C73" s="2" t="s">
        <v>148</v>
      </c>
      <c r="D73" s="3">
        <v>13022</v>
      </c>
      <c r="E73" s="4">
        <v>79978909</v>
      </c>
      <c r="F73" s="4">
        <v>6141.83</v>
      </c>
      <c r="G73" s="4">
        <v>53.39</v>
      </c>
      <c r="H73" s="4">
        <v>60437418.100000001</v>
      </c>
      <c r="I73" s="4">
        <v>4641.18</v>
      </c>
      <c r="J73" s="4">
        <v>40.340000000000003</v>
      </c>
      <c r="K73" s="4">
        <v>9396185.5899999999</v>
      </c>
      <c r="L73" s="4">
        <v>721.56</v>
      </c>
      <c r="M73" s="4">
        <v>6.27</v>
      </c>
      <c r="N73" s="4">
        <v>149812512.69</v>
      </c>
      <c r="O73" s="4">
        <v>11504.57</v>
      </c>
    </row>
    <row r="74" spans="2:15" x14ac:dyDescent="0.3">
      <c r="B74" s="2" t="s">
        <v>149</v>
      </c>
      <c r="C74" s="2" t="s">
        <v>150</v>
      </c>
      <c r="D74" s="3">
        <v>6337</v>
      </c>
      <c r="E74" s="4">
        <v>20126199.43</v>
      </c>
      <c r="F74" s="4">
        <v>3175.98</v>
      </c>
      <c r="G74" s="4">
        <v>29.22</v>
      </c>
      <c r="H74" s="4">
        <v>44823653.109999999</v>
      </c>
      <c r="I74" s="4">
        <v>7073.32</v>
      </c>
      <c r="J74" s="4">
        <v>65.08</v>
      </c>
      <c r="K74" s="4">
        <v>3925768.49</v>
      </c>
      <c r="L74" s="4">
        <v>619.5</v>
      </c>
      <c r="M74" s="4">
        <v>5.7</v>
      </c>
      <c r="N74" s="4">
        <v>68875621.030000001</v>
      </c>
      <c r="O74" s="4">
        <v>10868.8</v>
      </c>
    </row>
    <row r="75" spans="2:15" x14ac:dyDescent="0.3">
      <c r="B75" s="2" t="s">
        <v>151</v>
      </c>
      <c r="C75" s="2" t="s">
        <v>152</v>
      </c>
      <c r="D75" s="3">
        <v>4581</v>
      </c>
      <c r="E75" s="4">
        <v>9357304.9700000007</v>
      </c>
      <c r="F75" s="4">
        <v>2042.63</v>
      </c>
      <c r="G75" s="4">
        <v>20.69</v>
      </c>
      <c r="H75" s="4">
        <v>32229191.559999999</v>
      </c>
      <c r="I75" s="4">
        <v>7035.41</v>
      </c>
      <c r="J75" s="4">
        <v>71.28</v>
      </c>
      <c r="K75" s="4">
        <v>3631005.51</v>
      </c>
      <c r="L75" s="4">
        <v>792.62</v>
      </c>
      <c r="M75" s="4">
        <v>8.0299999999999994</v>
      </c>
      <c r="N75" s="4">
        <v>45217502.039999999</v>
      </c>
      <c r="O75" s="4">
        <v>9870.66</v>
      </c>
    </row>
    <row r="76" spans="2:15" x14ac:dyDescent="0.3">
      <c r="B76" s="2" t="s">
        <v>153</v>
      </c>
      <c r="C76" s="2" t="s">
        <v>154</v>
      </c>
      <c r="D76" s="3">
        <v>2494</v>
      </c>
      <c r="E76" s="4">
        <v>26704252.149999999</v>
      </c>
      <c r="F76" s="4">
        <v>10707.4</v>
      </c>
      <c r="G76" s="4">
        <v>67</v>
      </c>
      <c r="H76" s="4">
        <v>11430188.9</v>
      </c>
      <c r="I76" s="4">
        <v>4583.07</v>
      </c>
      <c r="J76" s="4">
        <v>28.68</v>
      </c>
      <c r="K76" s="4">
        <v>1724944.18</v>
      </c>
      <c r="L76" s="4">
        <v>691.64</v>
      </c>
      <c r="M76" s="4">
        <v>4.33</v>
      </c>
      <c r="N76" s="4">
        <v>39859385.229999997</v>
      </c>
      <c r="O76" s="4">
        <v>15982.11</v>
      </c>
    </row>
    <row r="77" spans="2:15" x14ac:dyDescent="0.3">
      <c r="B77" s="2" t="s">
        <v>155</v>
      </c>
      <c r="C77" s="2" t="s">
        <v>156</v>
      </c>
      <c r="D77" s="3">
        <v>187095</v>
      </c>
      <c r="E77" s="4">
        <v>760567055.91999996</v>
      </c>
      <c r="F77" s="4">
        <v>4065.14</v>
      </c>
      <c r="G77" s="4">
        <v>38.880000000000003</v>
      </c>
      <c r="H77" s="4">
        <v>1111369057.5599999</v>
      </c>
      <c r="I77" s="4">
        <v>5940.13</v>
      </c>
      <c r="J77" s="4">
        <v>56.81</v>
      </c>
      <c r="K77" s="4">
        <v>84444330.230000004</v>
      </c>
      <c r="L77" s="4">
        <v>451.34</v>
      </c>
      <c r="M77" s="4">
        <v>4.32</v>
      </c>
      <c r="N77" s="4">
        <v>1956380443.71</v>
      </c>
      <c r="O77" s="4">
        <v>10456.61</v>
      </c>
    </row>
    <row r="78" spans="2:15" x14ac:dyDescent="0.3">
      <c r="B78" s="2" t="s">
        <v>157</v>
      </c>
      <c r="C78" s="2" t="s">
        <v>158</v>
      </c>
      <c r="D78" s="3">
        <v>7021</v>
      </c>
      <c r="E78" s="4">
        <v>24765921.050000001</v>
      </c>
      <c r="F78" s="4">
        <v>3527.41</v>
      </c>
      <c r="G78" s="4">
        <v>30.86</v>
      </c>
      <c r="H78" s="4">
        <v>50993802.740000002</v>
      </c>
      <c r="I78" s="4">
        <v>7263.04</v>
      </c>
      <c r="J78" s="4">
        <v>63.53</v>
      </c>
      <c r="K78" s="4">
        <v>4501554.8</v>
      </c>
      <c r="L78" s="4">
        <v>641.16</v>
      </c>
      <c r="M78" s="4">
        <v>5.61</v>
      </c>
      <c r="N78" s="4">
        <v>80261278.590000004</v>
      </c>
      <c r="O78" s="4">
        <v>11431.61</v>
      </c>
    </row>
    <row r="79" spans="2:15" x14ac:dyDescent="0.3">
      <c r="B79" s="2" t="s">
        <v>159</v>
      </c>
      <c r="C79" s="2" t="s">
        <v>160</v>
      </c>
      <c r="D79" s="3">
        <v>28077</v>
      </c>
      <c r="E79" s="4">
        <v>107379532.83</v>
      </c>
      <c r="F79" s="4">
        <v>3824.47</v>
      </c>
      <c r="G79" s="4">
        <v>36.979999999999997</v>
      </c>
      <c r="H79" s="4">
        <v>168248384.84</v>
      </c>
      <c r="I79" s="4">
        <v>5992.39</v>
      </c>
      <c r="J79" s="4">
        <v>57.95</v>
      </c>
      <c r="K79" s="4">
        <v>14708875.07</v>
      </c>
      <c r="L79" s="4">
        <v>523.88</v>
      </c>
      <c r="M79" s="4">
        <v>5.07</v>
      </c>
      <c r="N79" s="4">
        <v>290336792.74000001</v>
      </c>
      <c r="O79" s="4">
        <v>10340.74</v>
      </c>
    </row>
    <row r="80" spans="2:15" x14ac:dyDescent="0.3">
      <c r="B80" s="2" t="s">
        <v>161</v>
      </c>
      <c r="C80" s="2" t="s">
        <v>162</v>
      </c>
      <c r="D80" s="3">
        <v>744</v>
      </c>
      <c r="E80" s="4">
        <v>6888011.8399999999</v>
      </c>
      <c r="F80" s="4">
        <v>9258.08</v>
      </c>
      <c r="G80" s="4">
        <v>52.95</v>
      </c>
      <c r="H80" s="4">
        <v>4876110.7699999996</v>
      </c>
      <c r="I80" s="4">
        <v>6553.91</v>
      </c>
      <c r="J80" s="4">
        <v>37.479999999999997</v>
      </c>
      <c r="K80" s="4">
        <v>1245172.97</v>
      </c>
      <c r="L80" s="4">
        <v>1673.62</v>
      </c>
      <c r="M80" s="4">
        <v>9.57</v>
      </c>
      <c r="N80" s="4">
        <v>13009295.58</v>
      </c>
      <c r="O80" s="4">
        <v>17485.61</v>
      </c>
    </row>
    <row r="81" spans="2:15" x14ac:dyDescent="0.3">
      <c r="B81" s="2" t="s">
        <v>163</v>
      </c>
      <c r="C81" s="2" t="s">
        <v>164</v>
      </c>
      <c r="D81" s="3">
        <v>3162</v>
      </c>
      <c r="E81" s="4">
        <v>10776867.140000001</v>
      </c>
      <c r="F81" s="4">
        <v>3408.24</v>
      </c>
      <c r="G81" s="4">
        <v>24.53</v>
      </c>
      <c r="H81" s="4">
        <v>30984159.140000001</v>
      </c>
      <c r="I81" s="4">
        <v>9798.91</v>
      </c>
      <c r="J81" s="4">
        <v>70.52</v>
      </c>
      <c r="K81" s="4">
        <v>2178035.9700000002</v>
      </c>
      <c r="L81" s="4">
        <v>688.82</v>
      </c>
      <c r="M81" s="4">
        <v>4.96</v>
      </c>
      <c r="N81" s="4">
        <v>43939062.25</v>
      </c>
      <c r="O81" s="4">
        <v>13895.97</v>
      </c>
    </row>
    <row r="82" spans="2:15" x14ac:dyDescent="0.3">
      <c r="B82" s="2" t="s">
        <v>165</v>
      </c>
      <c r="C82" s="2" t="s">
        <v>166</v>
      </c>
      <c r="D82" s="3">
        <v>5339</v>
      </c>
      <c r="E82" s="4">
        <v>26946325.530000001</v>
      </c>
      <c r="F82" s="4">
        <v>5047.07</v>
      </c>
      <c r="G82" s="4">
        <v>46.54</v>
      </c>
      <c r="H82" s="4">
        <v>29359478.719999999</v>
      </c>
      <c r="I82" s="4">
        <v>5499.06</v>
      </c>
      <c r="J82" s="4">
        <v>50.71</v>
      </c>
      <c r="K82" s="4">
        <v>1591336.88</v>
      </c>
      <c r="L82" s="4">
        <v>298.06</v>
      </c>
      <c r="M82" s="4">
        <v>2.75</v>
      </c>
      <c r="N82" s="4">
        <v>57897141.130000003</v>
      </c>
      <c r="O82" s="4">
        <v>10844.19</v>
      </c>
    </row>
    <row r="83" spans="2:15" x14ac:dyDescent="0.3">
      <c r="B83" s="2" t="s">
        <v>167</v>
      </c>
      <c r="C83" s="2" t="s">
        <v>168</v>
      </c>
      <c r="D83" s="3">
        <v>3470</v>
      </c>
      <c r="E83" s="4">
        <v>14814319.460000001</v>
      </c>
      <c r="F83" s="4">
        <v>4269.26</v>
      </c>
      <c r="G83" s="4">
        <v>40.39</v>
      </c>
      <c r="H83" s="4">
        <v>19617787.960000001</v>
      </c>
      <c r="I83" s="4">
        <v>5653.54</v>
      </c>
      <c r="J83" s="4">
        <v>53.49</v>
      </c>
      <c r="K83" s="4">
        <v>2241617.86</v>
      </c>
      <c r="L83" s="4">
        <v>646</v>
      </c>
      <c r="M83" s="4">
        <v>6.11</v>
      </c>
      <c r="N83" s="4">
        <v>36673725.280000001</v>
      </c>
      <c r="O83" s="4">
        <v>10568.8</v>
      </c>
    </row>
    <row r="84" spans="2:15" x14ac:dyDescent="0.3">
      <c r="B84" s="2" t="s">
        <v>169</v>
      </c>
      <c r="C84" s="2" t="s">
        <v>170</v>
      </c>
      <c r="D84" s="3">
        <v>2002</v>
      </c>
      <c r="E84" s="4">
        <v>8405065.7200000007</v>
      </c>
      <c r="F84" s="4">
        <v>4198.33</v>
      </c>
      <c r="G84" s="4">
        <v>36.81</v>
      </c>
      <c r="H84" s="4">
        <v>13268280.57</v>
      </c>
      <c r="I84" s="4">
        <v>6627.51</v>
      </c>
      <c r="J84" s="4">
        <v>58.11</v>
      </c>
      <c r="K84" s="4">
        <v>1161383.8400000001</v>
      </c>
      <c r="L84" s="4">
        <v>580.11</v>
      </c>
      <c r="M84" s="4">
        <v>5.09</v>
      </c>
      <c r="N84" s="4">
        <v>22834730.129999999</v>
      </c>
      <c r="O84" s="4">
        <v>11405.95</v>
      </c>
    </row>
    <row r="85" spans="2:15" x14ac:dyDescent="0.3">
      <c r="B85" s="2" t="s">
        <v>171</v>
      </c>
      <c r="C85" s="2" t="s">
        <v>172</v>
      </c>
      <c r="D85" s="3">
        <v>43182</v>
      </c>
      <c r="E85" s="4">
        <v>164380688.28999999</v>
      </c>
      <c r="F85" s="4">
        <v>3806.69</v>
      </c>
      <c r="G85" s="4">
        <v>37.76</v>
      </c>
      <c r="H85" s="4">
        <v>252272476.88999999</v>
      </c>
      <c r="I85" s="4">
        <v>5842.07</v>
      </c>
      <c r="J85" s="4">
        <v>57.95</v>
      </c>
      <c r="K85" s="4">
        <v>18672901.350000001</v>
      </c>
      <c r="L85" s="4">
        <v>432.42</v>
      </c>
      <c r="M85" s="4">
        <v>4.29</v>
      </c>
      <c r="N85" s="4">
        <v>435326066.52999997</v>
      </c>
      <c r="O85" s="4">
        <v>10081.18</v>
      </c>
    </row>
    <row r="86" spans="2:15" x14ac:dyDescent="0.3">
      <c r="B86" s="2" t="s">
        <v>173</v>
      </c>
      <c r="C86" s="2" t="s">
        <v>174</v>
      </c>
      <c r="D86" s="3">
        <v>29515</v>
      </c>
      <c r="E86" s="4">
        <v>91330039.709999993</v>
      </c>
      <c r="F86" s="4">
        <v>3094.36</v>
      </c>
      <c r="G86" s="4">
        <v>28.95</v>
      </c>
      <c r="H86" s="4">
        <v>208838102.27000001</v>
      </c>
      <c r="I86" s="4">
        <v>7075.66</v>
      </c>
      <c r="J86" s="4">
        <v>66.19</v>
      </c>
      <c r="K86" s="4">
        <v>15332745.970000001</v>
      </c>
      <c r="L86" s="4">
        <v>519.49</v>
      </c>
      <c r="M86" s="4">
        <v>4.8600000000000003</v>
      </c>
      <c r="N86" s="4">
        <v>315500887.94999999</v>
      </c>
      <c r="O86" s="4">
        <v>10689.51</v>
      </c>
    </row>
    <row r="87" spans="2:15" x14ac:dyDescent="0.3">
      <c r="B87" s="2" t="s">
        <v>175</v>
      </c>
      <c r="C87" s="2" t="s">
        <v>176</v>
      </c>
      <c r="D87" s="3">
        <v>1626</v>
      </c>
      <c r="E87" s="4">
        <v>4150392.1</v>
      </c>
      <c r="F87" s="4">
        <v>2552.52</v>
      </c>
      <c r="G87" s="4">
        <v>21.41</v>
      </c>
      <c r="H87" s="4">
        <v>13939276.74</v>
      </c>
      <c r="I87" s="4">
        <v>8572.74</v>
      </c>
      <c r="J87" s="4">
        <v>71.89</v>
      </c>
      <c r="K87" s="4">
        <v>1300123.8500000001</v>
      </c>
      <c r="L87" s="4">
        <v>799.58</v>
      </c>
      <c r="M87" s="4">
        <v>6.71</v>
      </c>
      <c r="N87" s="4">
        <v>19389792.690000001</v>
      </c>
      <c r="O87" s="4">
        <v>11924.84</v>
      </c>
    </row>
    <row r="88" spans="2:15" x14ac:dyDescent="0.3">
      <c r="B88" s="2" t="s">
        <v>177</v>
      </c>
      <c r="C88" s="2" t="s">
        <v>178</v>
      </c>
      <c r="D88" s="3">
        <v>8156</v>
      </c>
      <c r="E88" s="4">
        <v>40580185.509999998</v>
      </c>
      <c r="F88" s="4">
        <v>4975.5</v>
      </c>
      <c r="G88" s="4">
        <v>44.2</v>
      </c>
      <c r="H88" s="4">
        <v>47676624.340000004</v>
      </c>
      <c r="I88" s="4">
        <v>5845.59</v>
      </c>
      <c r="J88" s="4">
        <v>51.92</v>
      </c>
      <c r="K88" s="4">
        <v>3563532.99</v>
      </c>
      <c r="L88" s="4">
        <v>436.92</v>
      </c>
      <c r="M88" s="4">
        <v>3.88</v>
      </c>
      <c r="N88" s="4">
        <v>91820342.840000004</v>
      </c>
      <c r="O88" s="4">
        <v>11258.01</v>
      </c>
    </row>
    <row r="89" spans="2:15" x14ac:dyDescent="0.3">
      <c r="B89" s="2" t="s">
        <v>179</v>
      </c>
      <c r="C89" s="2" t="s">
        <v>180</v>
      </c>
      <c r="D89" s="3">
        <v>2306</v>
      </c>
      <c r="E89" s="4">
        <v>9564146.8900000006</v>
      </c>
      <c r="F89" s="4">
        <v>4147.51</v>
      </c>
      <c r="G89" s="4">
        <v>34.799999999999997</v>
      </c>
      <c r="H89" s="4">
        <v>15865034.439999999</v>
      </c>
      <c r="I89" s="4">
        <v>6879.89</v>
      </c>
      <c r="J89" s="4">
        <v>57.73</v>
      </c>
      <c r="K89" s="4">
        <v>2051581.32</v>
      </c>
      <c r="L89" s="4">
        <v>889.67</v>
      </c>
      <c r="M89" s="4">
        <v>7.47</v>
      </c>
      <c r="N89" s="4">
        <v>27480762.649999999</v>
      </c>
      <c r="O89" s="4">
        <v>11917.07</v>
      </c>
    </row>
    <row r="90" spans="2:15" x14ac:dyDescent="0.3">
      <c r="B90" s="2" t="s">
        <v>181</v>
      </c>
      <c r="C90" s="2" t="s">
        <v>182</v>
      </c>
      <c r="D90" s="3">
        <v>2958</v>
      </c>
      <c r="E90" s="4">
        <v>5911557.79</v>
      </c>
      <c r="F90" s="4">
        <v>1998.5</v>
      </c>
      <c r="G90" s="4">
        <v>19.809999999999999</v>
      </c>
      <c r="H90" s="4">
        <v>22176941.239999998</v>
      </c>
      <c r="I90" s="4">
        <v>7497.28</v>
      </c>
      <c r="J90" s="4">
        <v>74.33</v>
      </c>
      <c r="K90" s="4">
        <v>1745718.8</v>
      </c>
      <c r="L90" s="4">
        <v>590.16999999999996</v>
      </c>
      <c r="M90" s="4">
        <v>5.85</v>
      </c>
      <c r="N90" s="4">
        <v>29834217.829999998</v>
      </c>
      <c r="O90" s="4">
        <v>10085.950000000001</v>
      </c>
    </row>
    <row r="91" spans="2:15" x14ac:dyDescent="0.3">
      <c r="B91" s="2" t="s">
        <v>183</v>
      </c>
      <c r="C91" s="2" t="s">
        <v>184</v>
      </c>
      <c r="D91" s="3">
        <v>2249</v>
      </c>
      <c r="E91" s="4">
        <v>8437900.6300000008</v>
      </c>
      <c r="F91" s="4">
        <v>3751.85</v>
      </c>
      <c r="G91" s="4">
        <v>29.82</v>
      </c>
      <c r="H91" s="4">
        <v>17440944.670000002</v>
      </c>
      <c r="I91" s="4">
        <v>7754.98</v>
      </c>
      <c r="J91" s="4">
        <v>61.63</v>
      </c>
      <c r="K91" s="4">
        <v>2421654.67</v>
      </c>
      <c r="L91" s="4">
        <v>1076.77</v>
      </c>
      <c r="M91" s="4">
        <v>8.56</v>
      </c>
      <c r="N91" s="4">
        <v>28300499.969999999</v>
      </c>
      <c r="O91" s="4">
        <v>12583.6</v>
      </c>
    </row>
    <row r="92" spans="2:15" x14ac:dyDescent="0.3">
      <c r="B92" s="2" t="s">
        <v>185</v>
      </c>
      <c r="C92" s="2" t="s">
        <v>186</v>
      </c>
      <c r="D92" s="3">
        <v>1072</v>
      </c>
      <c r="E92" s="4">
        <v>4040110.01</v>
      </c>
      <c r="F92" s="4">
        <v>3768.76</v>
      </c>
      <c r="G92" s="4">
        <v>28.53</v>
      </c>
      <c r="H92" s="4">
        <v>8821943.7599999998</v>
      </c>
      <c r="I92" s="4">
        <v>8229.43</v>
      </c>
      <c r="J92" s="4">
        <v>62.3</v>
      </c>
      <c r="K92" s="4">
        <v>1298941.82</v>
      </c>
      <c r="L92" s="4">
        <v>1211.7</v>
      </c>
      <c r="M92" s="4">
        <v>9.17</v>
      </c>
      <c r="N92" s="4">
        <v>14160995.59</v>
      </c>
      <c r="O92" s="4">
        <v>13209.89</v>
      </c>
    </row>
    <row r="93" spans="2:15" x14ac:dyDescent="0.3">
      <c r="B93" s="2" t="s">
        <v>187</v>
      </c>
      <c r="C93" s="2" t="s">
        <v>188</v>
      </c>
      <c r="D93" s="3">
        <v>1048</v>
      </c>
      <c r="E93" s="4">
        <v>2650911.25</v>
      </c>
      <c r="F93" s="4">
        <v>2529.5</v>
      </c>
      <c r="G93" s="4">
        <v>20.73</v>
      </c>
      <c r="H93" s="4">
        <v>9011178.9199999999</v>
      </c>
      <c r="I93" s="4">
        <v>8598.4500000000007</v>
      </c>
      <c r="J93" s="4">
        <v>70.48</v>
      </c>
      <c r="K93" s="4">
        <v>1123331.1100000001</v>
      </c>
      <c r="L93" s="4">
        <v>1071.8800000000001</v>
      </c>
      <c r="M93" s="4">
        <v>8.7899999999999991</v>
      </c>
      <c r="N93" s="4">
        <v>12785421.279999999</v>
      </c>
      <c r="O93" s="4">
        <v>12199.83</v>
      </c>
    </row>
    <row r="94" spans="2:15" x14ac:dyDescent="0.3">
      <c r="B94" s="2" t="s">
        <v>189</v>
      </c>
      <c r="C94" s="2" t="s">
        <v>190</v>
      </c>
      <c r="D94" s="3">
        <v>5065</v>
      </c>
      <c r="E94" s="4">
        <v>14141108.4</v>
      </c>
      <c r="F94" s="4">
        <v>2791.93</v>
      </c>
      <c r="G94" s="4">
        <v>24.86</v>
      </c>
      <c r="H94" s="4">
        <v>39858327.780000001</v>
      </c>
      <c r="I94" s="4">
        <v>7869.36</v>
      </c>
      <c r="J94" s="4">
        <v>70.08</v>
      </c>
      <c r="K94" s="4">
        <v>2872672.99</v>
      </c>
      <c r="L94" s="4">
        <v>567.16</v>
      </c>
      <c r="M94" s="4">
        <v>5.05</v>
      </c>
      <c r="N94" s="4">
        <v>56872109.170000002</v>
      </c>
      <c r="O94" s="4">
        <v>11228.45</v>
      </c>
    </row>
    <row r="95" spans="2:15" x14ac:dyDescent="0.3">
      <c r="B95" s="2" t="s">
        <v>191</v>
      </c>
      <c r="C95" s="2" t="s">
        <v>192</v>
      </c>
      <c r="D95" s="3">
        <v>2574</v>
      </c>
      <c r="E95" s="4">
        <v>9095900.8300000001</v>
      </c>
      <c r="F95" s="4">
        <v>3533.76</v>
      </c>
      <c r="G95" s="4">
        <v>33.340000000000003</v>
      </c>
      <c r="H95" s="4">
        <v>15799805.189999999</v>
      </c>
      <c r="I95" s="4">
        <v>6138.23</v>
      </c>
      <c r="J95" s="4">
        <v>57.91</v>
      </c>
      <c r="K95" s="4">
        <v>2388109.42</v>
      </c>
      <c r="L95" s="4">
        <v>927.78</v>
      </c>
      <c r="M95" s="4">
        <v>8.75</v>
      </c>
      <c r="N95" s="4">
        <v>27283815.440000001</v>
      </c>
      <c r="O95" s="4">
        <v>10599.77</v>
      </c>
    </row>
    <row r="96" spans="2:15" x14ac:dyDescent="0.3">
      <c r="B96" s="2" t="s">
        <v>193</v>
      </c>
      <c r="C96" s="2" t="s">
        <v>194</v>
      </c>
      <c r="D96" s="3">
        <v>1629</v>
      </c>
      <c r="E96" s="4">
        <v>3466901.7</v>
      </c>
      <c r="F96" s="4">
        <v>2128.2399999999998</v>
      </c>
      <c r="G96" s="4">
        <v>17.920000000000002</v>
      </c>
      <c r="H96" s="4">
        <v>14568939.359999999</v>
      </c>
      <c r="I96" s="4">
        <v>8943.49</v>
      </c>
      <c r="J96" s="4">
        <v>75.290000000000006</v>
      </c>
      <c r="K96" s="4">
        <v>1313794.8899999999</v>
      </c>
      <c r="L96" s="4">
        <v>806.5</v>
      </c>
      <c r="M96" s="4">
        <v>6.79</v>
      </c>
      <c r="N96" s="4">
        <v>19349635.949999999</v>
      </c>
      <c r="O96" s="4">
        <v>11878.23</v>
      </c>
    </row>
    <row r="97" spans="2:15" x14ac:dyDescent="0.3">
      <c r="B97" s="2" t="s">
        <v>195</v>
      </c>
      <c r="C97" s="2" t="s">
        <v>196</v>
      </c>
      <c r="D97" s="3">
        <v>6295</v>
      </c>
      <c r="E97" s="4">
        <v>14594293.140000001</v>
      </c>
      <c r="F97" s="4">
        <v>2318.39</v>
      </c>
      <c r="G97" s="4">
        <v>21.58</v>
      </c>
      <c r="H97" s="4">
        <v>48400165.439999998</v>
      </c>
      <c r="I97" s="4">
        <v>7688.67</v>
      </c>
      <c r="J97" s="4">
        <v>71.56</v>
      </c>
      <c r="K97" s="4">
        <v>4639615</v>
      </c>
      <c r="L97" s="4">
        <v>737.03</v>
      </c>
      <c r="M97" s="4">
        <v>6.86</v>
      </c>
      <c r="N97" s="4">
        <v>67634073.579999998</v>
      </c>
      <c r="O97" s="4">
        <v>10744.09</v>
      </c>
    </row>
    <row r="98" spans="2:15" x14ac:dyDescent="0.3">
      <c r="B98" s="2" t="s">
        <v>197</v>
      </c>
      <c r="C98" s="2" t="s">
        <v>198</v>
      </c>
      <c r="D98" s="3">
        <v>6435</v>
      </c>
      <c r="E98" s="4">
        <v>20116839.300000001</v>
      </c>
      <c r="F98" s="4">
        <v>3126.16</v>
      </c>
      <c r="G98" s="4">
        <v>32.6</v>
      </c>
      <c r="H98" s="4">
        <v>39513069.380000003</v>
      </c>
      <c r="I98" s="4">
        <v>6140.34</v>
      </c>
      <c r="J98" s="4">
        <v>64.040000000000006</v>
      </c>
      <c r="K98" s="4">
        <v>2072118.5</v>
      </c>
      <c r="L98" s="4">
        <v>322.01</v>
      </c>
      <c r="M98" s="4">
        <v>3.36</v>
      </c>
      <c r="N98" s="4">
        <v>61702027.18</v>
      </c>
      <c r="O98" s="4">
        <v>9588.51</v>
      </c>
    </row>
    <row r="99" spans="2:15" x14ac:dyDescent="0.3">
      <c r="B99" s="2" t="s">
        <v>199</v>
      </c>
      <c r="C99" s="2" t="s">
        <v>200</v>
      </c>
      <c r="D99" s="3">
        <v>9648</v>
      </c>
      <c r="E99" s="4">
        <v>23621716.920000002</v>
      </c>
      <c r="F99" s="4">
        <v>2448.35</v>
      </c>
      <c r="G99" s="4">
        <v>22.09</v>
      </c>
      <c r="H99" s="4">
        <v>68881556.849999994</v>
      </c>
      <c r="I99" s="4">
        <v>7139.46</v>
      </c>
      <c r="J99" s="4">
        <v>64.42</v>
      </c>
      <c r="K99" s="4">
        <v>14429151.859999999</v>
      </c>
      <c r="L99" s="4">
        <v>1495.56</v>
      </c>
      <c r="M99" s="4">
        <v>13.49</v>
      </c>
      <c r="N99" s="4">
        <v>106932425.63</v>
      </c>
      <c r="O99" s="4">
        <v>11083.37</v>
      </c>
    </row>
    <row r="100" spans="2:15" x14ac:dyDescent="0.3">
      <c r="B100" s="2" t="s">
        <v>201</v>
      </c>
      <c r="C100" s="2" t="s">
        <v>202</v>
      </c>
      <c r="D100" s="3">
        <v>1043</v>
      </c>
      <c r="E100" s="4">
        <v>4897590.32</v>
      </c>
      <c r="F100" s="4">
        <v>4695.68</v>
      </c>
      <c r="G100" s="4">
        <v>36.35</v>
      </c>
      <c r="H100" s="4">
        <v>7595335.5999999996</v>
      </c>
      <c r="I100" s="4">
        <v>7282.2</v>
      </c>
      <c r="J100" s="4">
        <v>56.37</v>
      </c>
      <c r="K100" s="4">
        <v>981080.05</v>
      </c>
      <c r="L100" s="4">
        <v>940.63</v>
      </c>
      <c r="M100" s="4">
        <v>7.28</v>
      </c>
      <c r="N100" s="4">
        <v>13474005.970000001</v>
      </c>
      <c r="O100" s="4">
        <v>12918.51</v>
      </c>
    </row>
    <row r="101" spans="2:15" x14ac:dyDescent="0.3">
      <c r="B101" s="2" t="s">
        <v>203</v>
      </c>
      <c r="C101" s="2" t="s">
        <v>204</v>
      </c>
      <c r="D101" s="3">
        <v>3745</v>
      </c>
      <c r="E101" s="4">
        <v>5888177.4800000004</v>
      </c>
      <c r="F101" s="4">
        <v>1572.28</v>
      </c>
      <c r="G101" s="4">
        <v>16.399999999999999</v>
      </c>
      <c r="H101" s="4">
        <v>27666825.949999999</v>
      </c>
      <c r="I101" s="4">
        <v>7387.67</v>
      </c>
      <c r="J101" s="4">
        <v>77.05</v>
      </c>
      <c r="K101" s="4">
        <v>2350454.66</v>
      </c>
      <c r="L101" s="4">
        <v>627.62</v>
      </c>
      <c r="M101" s="4">
        <v>6.55</v>
      </c>
      <c r="N101" s="4">
        <v>35905458.090000004</v>
      </c>
      <c r="O101" s="4">
        <v>9587.57</v>
      </c>
    </row>
    <row r="102" spans="2:15" x14ac:dyDescent="0.3">
      <c r="B102" s="2" t="s">
        <v>205</v>
      </c>
      <c r="C102" s="2" t="s">
        <v>206</v>
      </c>
      <c r="D102" s="3">
        <v>10624</v>
      </c>
      <c r="E102" s="4">
        <v>32344451.199999999</v>
      </c>
      <c r="F102" s="4">
        <v>3044.47</v>
      </c>
      <c r="G102" s="4">
        <v>30.35</v>
      </c>
      <c r="H102" s="4">
        <v>68070305.280000001</v>
      </c>
      <c r="I102" s="4">
        <v>6407.22</v>
      </c>
      <c r="J102" s="4">
        <v>63.87</v>
      </c>
      <c r="K102" s="4">
        <v>6157202.5199999996</v>
      </c>
      <c r="L102" s="4">
        <v>579.55999999999995</v>
      </c>
      <c r="M102" s="4">
        <v>5.78</v>
      </c>
      <c r="N102" s="4">
        <v>106571959</v>
      </c>
      <c r="O102" s="4">
        <v>10031.25</v>
      </c>
    </row>
    <row r="103" spans="2:15" x14ac:dyDescent="0.3">
      <c r="B103" s="2" t="s">
        <v>207</v>
      </c>
      <c r="C103" s="2" t="s">
        <v>208</v>
      </c>
      <c r="D103" s="3">
        <v>3864</v>
      </c>
      <c r="E103" s="4">
        <v>16988734.84</v>
      </c>
      <c r="F103" s="4">
        <v>4396.67</v>
      </c>
      <c r="G103" s="4">
        <v>40.72</v>
      </c>
      <c r="H103" s="4">
        <v>22707179.829999998</v>
      </c>
      <c r="I103" s="4">
        <v>5876.6</v>
      </c>
      <c r="J103" s="4">
        <v>54.43</v>
      </c>
      <c r="K103" s="4">
        <v>2020593.51</v>
      </c>
      <c r="L103" s="4">
        <v>522.92999999999995</v>
      </c>
      <c r="M103" s="4">
        <v>4.84</v>
      </c>
      <c r="N103" s="4">
        <v>41716508.18</v>
      </c>
      <c r="O103" s="4">
        <v>10796.2</v>
      </c>
    </row>
    <row r="104" spans="2:15" x14ac:dyDescent="0.3">
      <c r="B104" s="2" t="s">
        <v>209</v>
      </c>
      <c r="C104" s="2" t="s">
        <v>210</v>
      </c>
      <c r="D104" s="3">
        <v>1124</v>
      </c>
      <c r="E104" s="4">
        <v>6960134.3600000003</v>
      </c>
      <c r="F104" s="4">
        <v>6192.29</v>
      </c>
      <c r="G104" s="4">
        <v>43.5</v>
      </c>
      <c r="H104" s="4">
        <v>6168460.25</v>
      </c>
      <c r="I104" s="4">
        <v>5487.95</v>
      </c>
      <c r="J104" s="4">
        <v>38.549999999999997</v>
      </c>
      <c r="K104" s="4">
        <v>2873006.63</v>
      </c>
      <c r="L104" s="4">
        <v>2556.06</v>
      </c>
      <c r="M104" s="4">
        <v>17.95</v>
      </c>
      <c r="N104" s="4">
        <v>16001601.24</v>
      </c>
      <c r="O104" s="4">
        <v>14236.3</v>
      </c>
    </row>
    <row r="105" spans="2:15" x14ac:dyDescent="0.3">
      <c r="B105" s="2" t="s">
        <v>211</v>
      </c>
      <c r="C105" s="2" t="s">
        <v>212</v>
      </c>
      <c r="D105" s="3">
        <v>4900</v>
      </c>
      <c r="E105" s="4">
        <v>15857977.74</v>
      </c>
      <c r="F105" s="4">
        <v>3236.32</v>
      </c>
      <c r="G105" s="4">
        <v>26.49</v>
      </c>
      <c r="H105" s="4">
        <v>41411883.68</v>
      </c>
      <c r="I105" s="4">
        <v>8451.4</v>
      </c>
      <c r="J105" s="4">
        <v>69.17</v>
      </c>
      <c r="K105" s="4">
        <v>2603052.59</v>
      </c>
      <c r="L105" s="4">
        <v>531.24</v>
      </c>
      <c r="M105" s="4">
        <v>4.3499999999999996</v>
      </c>
      <c r="N105" s="4">
        <v>59872914.009999998</v>
      </c>
      <c r="O105" s="4">
        <v>12218.96</v>
      </c>
    </row>
    <row r="106" spans="2:15" x14ac:dyDescent="0.3">
      <c r="B106" s="2" t="s">
        <v>213</v>
      </c>
      <c r="C106" s="2" t="s">
        <v>214</v>
      </c>
      <c r="D106" s="3">
        <v>1308</v>
      </c>
      <c r="E106" s="4">
        <v>3682631.76</v>
      </c>
      <c r="F106" s="4">
        <v>2815.47</v>
      </c>
      <c r="G106" s="4">
        <v>25.29</v>
      </c>
      <c r="H106" s="4">
        <v>9643108.6799999997</v>
      </c>
      <c r="I106" s="4">
        <v>7372.41</v>
      </c>
      <c r="J106" s="4">
        <v>66.23</v>
      </c>
      <c r="K106" s="4">
        <v>1234720.76</v>
      </c>
      <c r="L106" s="4">
        <v>943.98</v>
      </c>
      <c r="M106" s="4">
        <v>8.48</v>
      </c>
      <c r="N106" s="4">
        <v>14560461.199999999</v>
      </c>
      <c r="O106" s="4">
        <v>11131.86</v>
      </c>
    </row>
    <row r="107" spans="2:15" x14ac:dyDescent="0.3">
      <c r="B107" s="2" t="s">
        <v>215</v>
      </c>
      <c r="C107" s="2" t="s">
        <v>216</v>
      </c>
      <c r="D107" s="3">
        <v>3512</v>
      </c>
      <c r="E107" s="4">
        <v>12552534.140000001</v>
      </c>
      <c r="F107" s="4">
        <v>3574.18</v>
      </c>
      <c r="G107" s="4">
        <v>30.83</v>
      </c>
      <c r="H107" s="4">
        <v>25012152.280000001</v>
      </c>
      <c r="I107" s="4">
        <v>7121.91</v>
      </c>
      <c r="J107" s="4">
        <v>61.43</v>
      </c>
      <c r="K107" s="4">
        <v>3148572.79</v>
      </c>
      <c r="L107" s="4">
        <v>896.52</v>
      </c>
      <c r="M107" s="4">
        <v>7.73</v>
      </c>
      <c r="N107" s="4">
        <v>40713259.210000001</v>
      </c>
      <c r="O107" s="4">
        <v>11592.61</v>
      </c>
    </row>
    <row r="108" spans="2:15" x14ac:dyDescent="0.3">
      <c r="B108" s="2" t="s">
        <v>217</v>
      </c>
      <c r="C108" s="2" t="s">
        <v>218</v>
      </c>
      <c r="D108" s="3">
        <v>1266</v>
      </c>
      <c r="E108" s="4">
        <v>7280785.6799999997</v>
      </c>
      <c r="F108" s="4">
        <v>5751.02</v>
      </c>
      <c r="G108" s="4">
        <v>46.75</v>
      </c>
      <c r="H108" s="4">
        <v>7113735.0199999996</v>
      </c>
      <c r="I108" s="4">
        <v>5619.06</v>
      </c>
      <c r="J108" s="4">
        <v>45.68</v>
      </c>
      <c r="K108" s="4">
        <v>1179528.92</v>
      </c>
      <c r="L108" s="4">
        <v>931.7</v>
      </c>
      <c r="M108" s="4">
        <v>7.57</v>
      </c>
      <c r="N108" s="4">
        <v>15574049.619999999</v>
      </c>
      <c r="O108" s="4">
        <v>12301.78</v>
      </c>
    </row>
    <row r="109" spans="2:15" x14ac:dyDescent="0.3">
      <c r="B109" s="2" t="s">
        <v>219</v>
      </c>
      <c r="C109" s="2" t="s">
        <v>220</v>
      </c>
      <c r="D109" s="3">
        <v>2310</v>
      </c>
      <c r="E109" s="4">
        <v>11494212</v>
      </c>
      <c r="F109" s="4">
        <v>4975.8500000000004</v>
      </c>
      <c r="G109" s="4">
        <v>34.67</v>
      </c>
      <c r="H109" s="4">
        <v>17496148.699999999</v>
      </c>
      <c r="I109" s="4">
        <v>7574.09</v>
      </c>
      <c r="J109" s="4">
        <v>52.78</v>
      </c>
      <c r="K109" s="4">
        <v>4161741.6</v>
      </c>
      <c r="L109" s="4">
        <v>1801.62</v>
      </c>
      <c r="M109" s="4">
        <v>12.55</v>
      </c>
      <c r="N109" s="4">
        <v>33152102.300000001</v>
      </c>
      <c r="O109" s="4">
        <v>14351.56</v>
      </c>
    </row>
    <row r="110" spans="2:15" x14ac:dyDescent="0.3">
      <c r="B110" s="2" t="s">
        <v>221</v>
      </c>
      <c r="C110" s="2" t="s">
        <v>222</v>
      </c>
      <c r="D110" s="3">
        <v>826</v>
      </c>
      <c r="E110" s="4">
        <v>5181823.53</v>
      </c>
      <c r="F110" s="4">
        <v>6273.39</v>
      </c>
      <c r="G110" s="4">
        <v>40.22</v>
      </c>
      <c r="H110" s="4">
        <v>6496401.2199999997</v>
      </c>
      <c r="I110" s="4">
        <v>7864.89</v>
      </c>
      <c r="J110" s="4">
        <v>50.42</v>
      </c>
      <c r="K110" s="4">
        <v>1205216.1399999999</v>
      </c>
      <c r="L110" s="4">
        <v>1459.1</v>
      </c>
      <c r="M110" s="4">
        <v>9.35</v>
      </c>
      <c r="N110" s="4">
        <v>12883440.890000001</v>
      </c>
      <c r="O110" s="4">
        <v>15597.38</v>
      </c>
    </row>
    <row r="111" spans="2:15" x14ac:dyDescent="0.3">
      <c r="B111" s="2" t="s">
        <v>223</v>
      </c>
      <c r="C111" s="2" t="s">
        <v>224</v>
      </c>
      <c r="D111" s="3">
        <v>1277</v>
      </c>
      <c r="E111" s="4">
        <v>11860445.869999999</v>
      </c>
      <c r="F111" s="4">
        <v>9287.74</v>
      </c>
      <c r="G111" s="4">
        <v>52.47</v>
      </c>
      <c r="H111" s="4">
        <v>8140454.4000000004</v>
      </c>
      <c r="I111" s="4">
        <v>6374.67</v>
      </c>
      <c r="J111" s="4">
        <v>36.01</v>
      </c>
      <c r="K111" s="4">
        <v>2604367.0499999998</v>
      </c>
      <c r="L111" s="4">
        <v>2039.44</v>
      </c>
      <c r="M111" s="4">
        <v>11.52</v>
      </c>
      <c r="N111" s="4">
        <v>22605267.32</v>
      </c>
      <c r="O111" s="4">
        <v>17701.849999999999</v>
      </c>
    </row>
    <row r="112" spans="2:15" x14ac:dyDescent="0.3">
      <c r="B112" s="2" t="s">
        <v>225</v>
      </c>
      <c r="C112" s="2" t="s">
        <v>226</v>
      </c>
      <c r="D112" s="3">
        <v>3967</v>
      </c>
      <c r="E112" s="4">
        <v>24664645.02</v>
      </c>
      <c r="F112" s="4">
        <v>6217.46</v>
      </c>
      <c r="G112" s="4">
        <v>52.6</v>
      </c>
      <c r="H112" s="4">
        <v>20390279.629999999</v>
      </c>
      <c r="I112" s="4">
        <v>5139.97</v>
      </c>
      <c r="J112" s="4">
        <v>43.49</v>
      </c>
      <c r="K112" s="4">
        <v>1833964.59</v>
      </c>
      <c r="L112" s="4">
        <v>462.31</v>
      </c>
      <c r="M112" s="4">
        <v>3.91</v>
      </c>
      <c r="N112" s="4">
        <v>46888889.240000002</v>
      </c>
      <c r="O112" s="4">
        <v>11819.74</v>
      </c>
    </row>
    <row r="113" spans="2:15" x14ac:dyDescent="0.3">
      <c r="B113" s="2" t="s">
        <v>227</v>
      </c>
      <c r="C113" s="2" t="s">
        <v>228</v>
      </c>
      <c r="D113" s="3">
        <v>840</v>
      </c>
      <c r="E113" s="4">
        <v>3114215.77</v>
      </c>
      <c r="F113" s="4">
        <v>3707.4</v>
      </c>
      <c r="G113" s="4">
        <v>30.28</v>
      </c>
      <c r="H113" s="4">
        <v>5919799.3499999996</v>
      </c>
      <c r="I113" s="4">
        <v>7047.38</v>
      </c>
      <c r="J113" s="4">
        <v>57.56</v>
      </c>
      <c r="K113" s="4">
        <v>1251181.68</v>
      </c>
      <c r="L113" s="4">
        <v>1489.5</v>
      </c>
      <c r="M113" s="4">
        <v>12.16</v>
      </c>
      <c r="N113" s="4">
        <v>10285196.800000001</v>
      </c>
      <c r="O113" s="4">
        <v>12244.28</v>
      </c>
    </row>
    <row r="114" spans="2:15" x14ac:dyDescent="0.3">
      <c r="B114" s="2" t="s">
        <v>229</v>
      </c>
      <c r="C114" s="2" t="s">
        <v>230</v>
      </c>
      <c r="D114" s="3">
        <v>3150</v>
      </c>
      <c r="E114" s="4">
        <v>16856182.91</v>
      </c>
      <c r="F114" s="4">
        <v>5351.17</v>
      </c>
      <c r="G114" s="4">
        <v>45.89</v>
      </c>
      <c r="H114" s="4">
        <v>18193912.190000001</v>
      </c>
      <c r="I114" s="4">
        <v>5775.85</v>
      </c>
      <c r="J114" s="4">
        <v>49.53</v>
      </c>
      <c r="K114" s="4">
        <v>1685334.22</v>
      </c>
      <c r="L114" s="4">
        <v>535.03</v>
      </c>
      <c r="M114" s="4">
        <v>4.59</v>
      </c>
      <c r="N114" s="4">
        <v>36735429.32</v>
      </c>
      <c r="O114" s="4">
        <v>11662.05</v>
      </c>
    </row>
    <row r="115" spans="2:15" x14ac:dyDescent="0.3">
      <c r="B115" s="2" t="s">
        <v>231</v>
      </c>
      <c r="C115" s="2" t="s">
        <v>232</v>
      </c>
      <c r="D115" s="3">
        <v>7080</v>
      </c>
      <c r="E115" s="4">
        <v>15204808.779999999</v>
      </c>
      <c r="F115" s="4">
        <v>2147.5700000000002</v>
      </c>
      <c r="G115" s="4">
        <v>22.17</v>
      </c>
      <c r="H115" s="4">
        <v>47629212.719999999</v>
      </c>
      <c r="I115" s="4">
        <v>6727.29</v>
      </c>
      <c r="J115" s="4">
        <v>69.44</v>
      </c>
      <c r="K115" s="4">
        <v>5754320.8499999996</v>
      </c>
      <c r="L115" s="4">
        <v>812.76</v>
      </c>
      <c r="M115" s="4">
        <v>8.39</v>
      </c>
      <c r="N115" s="4">
        <v>68588342.349999994</v>
      </c>
      <c r="O115" s="4">
        <v>9687.6200000000008</v>
      </c>
    </row>
    <row r="116" spans="2:15" x14ac:dyDescent="0.3">
      <c r="B116" s="2" t="s">
        <v>233</v>
      </c>
      <c r="C116" s="2" t="s">
        <v>234</v>
      </c>
      <c r="D116" s="3">
        <v>31060</v>
      </c>
      <c r="E116" s="4">
        <v>118611901.38</v>
      </c>
      <c r="F116" s="4">
        <v>3818.8</v>
      </c>
      <c r="G116" s="4">
        <v>36.869999999999997</v>
      </c>
      <c r="H116" s="4">
        <v>177071676.40000001</v>
      </c>
      <c r="I116" s="4">
        <v>5700.96</v>
      </c>
      <c r="J116" s="4">
        <v>55.04</v>
      </c>
      <c r="K116" s="4">
        <v>26020524.949999999</v>
      </c>
      <c r="L116" s="4">
        <v>837.75</v>
      </c>
      <c r="M116" s="4">
        <v>8.09</v>
      </c>
      <c r="N116" s="4">
        <v>321704102.73000002</v>
      </c>
      <c r="O116" s="4">
        <v>10357.51</v>
      </c>
    </row>
    <row r="117" spans="2:15" x14ac:dyDescent="0.3">
      <c r="B117" s="2" t="s">
        <v>235</v>
      </c>
      <c r="C117" s="2" t="s">
        <v>236</v>
      </c>
      <c r="D117" s="3">
        <v>19117</v>
      </c>
      <c r="E117" s="4">
        <v>61956343.509999998</v>
      </c>
      <c r="F117" s="4">
        <v>3240.9</v>
      </c>
      <c r="G117" s="4">
        <v>30.2</v>
      </c>
      <c r="H117" s="4">
        <v>131194154.83</v>
      </c>
      <c r="I117" s="4">
        <v>6862.7</v>
      </c>
      <c r="J117" s="4">
        <v>63.95</v>
      </c>
      <c r="K117" s="4">
        <v>11996469.84</v>
      </c>
      <c r="L117" s="4">
        <v>627.53</v>
      </c>
      <c r="M117" s="4">
        <v>5.85</v>
      </c>
      <c r="N117" s="4">
        <v>205146968.18000001</v>
      </c>
      <c r="O117" s="4">
        <v>10731.13</v>
      </c>
    </row>
    <row r="118" spans="2:15" x14ac:dyDescent="0.3">
      <c r="B118" s="2" t="s">
        <v>237</v>
      </c>
      <c r="C118" s="2" t="s">
        <v>238</v>
      </c>
      <c r="D118" s="3">
        <v>8188</v>
      </c>
      <c r="E118" s="4">
        <v>39186506.270000003</v>
      </c>
      <c r="F118" s="4">
        <v>4785.8500000000004</v>
      </c>
      <c r="G118" s="4">
        <v>45.22</v>
      </c>
      <c r="H118" s="4">
        <v>45392722.880000003</v>
      </c>
      <c r="I118" s="4">
        <v>5543.81</v>
      </c>
      <c r="J118" s="4">
        <v>52.38</v>
      </c>
      <c r="K118" s="4">
        <v>2079203.23</v>
      </c>
      <c r="L118" s="4">
        <v>253.93</v>
      </c>
      <c r="M118" s="4">
        <v>2.4</v>
      </c>
      <c r="N118" s="4">
        <v>86658432.379999995</v>
      </c>
      <c r="O118" s="4">
        <v>10583.59</v>
      </c>
    </row>
    <row r="119" spans="2:15" x14ac:dyDescent="0.3">
      <c r="B119" s="2" t="s">
        <v>239</v>
      </c>
      <c r="C119" s="2" t="s">
        <v>240</v>
      </c>
      <c r="D119" s="3">
        <v>2105</v>
      </c>
      <c r="E119" s="4">
        <v>9447043.7599999998</v>
      </c>
      <c r="F119" s="4">
        <v>4487.91</v>
      </c>
      <c r="G119" s="4">
        <v>34.99</v>
      </c>
      <c r="H119" s="4">
        <v>15816542.189999999</v>
      </c>
      <c r="I119" s="4">
        <v>7513.8</v>
      </c>
      <c r="J119" s="4">
        <v>58.58</v>
      </c>
      <c r="K119" s="4">
        <v>1734853.42</v>
      </c>
      <c r="L119" s="4">
        <v>824.16</v>
      </c>
      <c r="M119" s="4">
        <v>6.43</v>
      </c>
      <c r="N119" s="4">
        <v>26998439.370000001</v>
      </c>
      <c r="O119" s="4">
        <v>12825.87</v>
      </c>
    </row>
    <row r="120" spans="2:15" x14ac:dyDescent="0.3">
      <c r="B120" s="2" t="s">
        <v>241</v>
      </c>
      <c r="C120" s="2" t="s">
        <v>242</v>
      </c>
      <c r="D120" s="3">
        <v>30561</v>
      </c>
      <c r="E120" s="4">
        <v>96810629.569999993</v>
      </c>
      <c r="F120" s="4">
        <v>3167.78</v>
      </c>
      <c r="G120" s="4">
        <v>31.23</v>
      </c>
      <c r="H120" s="4">
        <v>202546037.25999999</v>
      </c>
      <c r="I120" s="4">
        <v>6627.6</v>
      </c>
      <c r="J120" s="4">
        <v>65.349999999999994</v>
      </c>
      <c r="K120" s="4">
        <v>10587437.119999999</v>
      </c>
      <c r="L120" s="4">
        <v>346.44</v>
      </c>
      <c r="M120" s="4">
        <v>3.42</v>
      </c>
      <c r="N120" s="4">
        <v>309944103.94999999</v>
      </c>
      <c r="O120" s="4">
        <v>10141.82</v>
      </c>
    </row>
    <row r="121" spans="2:15" x14ac:dyDescent="0.3">
      <c r="B121" s="2" t="s">
        <v>243</v>
      </c>
      <c r="C121" s="2" t="s">
        <v>244</v>
      </c>
      <c r="D121" s="3">
        <v>3637</v>
      </c>
      <c r="E121" s="4">
        <v>13060414.300000001</v>
      </c>
      <c r="F121" s="4">
        <v>3590.99</v>
      </c>
      <c r="G121" s="4">
        <v>35.22</v>
      </c>
      <c r="H121" s="4">
        <v>21326131.649999999</v>
      </c>
      <c r="I121" s="4">
        <v>5863.66</v>
      </c>
      <c r="J121" s="4">
        <v>57.5</v>
      </c>
      <c r="K121" s="4">
        <v>2700437.1</v>
      </c>
      <c r="L121" s="4">
        <v>742.49</v>
      </c>
      <c r="M121" s="4">
        <v>7.28</v>
      </c>
      <c r="N121" s="4">
        <v>37086983.049999997</v>
      </c>
      <c r="O121" s="4">
        <v>10197.14</v>
      </c>
    </row>
    <row r="122" spans="2:15" x14ac:dyDescent="0.3">
      <c r="B122" s="2" t="s">
        <v>245</v>
      </c>
      <c r="C122" s="2" t="s">
        <v>246</v>
      </c>
      <c r="D122" s="3">
        <v>4280</v>
      </c>
      <c r="E122" s="4">
        <v>24215926.93</v>
      </c>
      <c r="F122" s="4">
        <v>5657.93</v>
      </c>
      <c r="G122" s="4">
        <v>46.98</v>
      </c>
      <c r="H122" s="4">
        <v>25289322.5</v>
      </c>
      <c r="I122" s="4">
        <v>5908.72</v>
      </c>
      <c r="J122" s="4">
        <v>49.06</v>
      </c>
      <c r="K122" s="4">
        <v>2044034.06</v>
      </c>
      <c r="L122" s="4">
        <v>477.58</v>
      </c>
      <c r="M122" s="4">
        <v>3.97</v>
      </c>
      <c r="N122" s="4">
        <v>51549283.490000002</v>
      </c>
      <c r="O122" s="4">
        <v>12044.23</v>
      </c>
    </row>
    <row r="123" spans="2:15" x14ac:dyDescent="0.3">
      <c r="B123" s="2" t="s">
        <v>247</v>
      </c>
      <c r="C123" s="2" t="s">
        <v>248</v>
      </c>
      <c r="D123" s="3">
        <v>3507</v>
      </c>
      <c r="E123" s="4">
        <v>9374857.7899999991</v>
      </c>
      <c r="F123" s="4">
        <v>2673.18</v>
      </c>
      <c r="G123" s="4">
        <v>23.77</v>
      </c>
      <c r="H123" s="4">
        <v>28182835.489999998</v>
      </c>
      <c r="I123" s="4">
        <v>8036.17</v>
      </c>
      <c r="J123" s="4">
        <v>71.45</v>
      </c>
      <c r="K123" s="4">
        <v>1888055.23</v>
      </c>
      <c r="L123" s="4">
        <v>538.37</v>
      </c>
      <c r="M123" s="4">
        <v>4.79</v>
      </c>
      <c r="N123" s="4">
        <v>39445748.509999998</v>
      </c>
      <c r="O123" s="4">
        <v>11247.72</v>
      </c>
    </row>
    <row r="124" spans="2:15" x14ac:dyDescent="0.3">
      <c r="B124" s="2" t="s">
        <v>249</v>
      </c>
      <c r="C124" s="2" t="s">
        <v>250</v>
      </c>
      <c r="D124" s="3">
        <v>3292</v>
      </c>
      <c r="E124" s="4">
        <v>9570030.9700000007</v>
      </c>
      <c r="F124" s="4">
        <v>2907.06</v>
      </c>
      <c r="G124" s="4">
        <v>28.88</v>
      </c>
      <c r="H124" s="4">
        <v>22300139.84</v>
      </c>
      <c r="I124" s="4">
        <v>6774.04</v>
      </c>
      <c r="J124" s="4">
        <v>67.3</v>
      </c>
      <c r="K124" s="4">
        <v>1264906.48</v>
      </c>
      <c r="L124" s="4">
        <v>384.24</v>
      </c>
      <c r="M124" s="4">
        <v>3.82</v>
      </c>
      <c r="N124" s="4">
        <v>33135077.289999999</v>
      </c>
      <c r="O124" s="4">
        <v>10065.34</v>
      </c>
    </row>
    <row r="125" spans="2:15" x14ac:dyDescent="0.3">
      <c r="B125" s="2" t="s">
        <v>251</v>
      </c>
      <c r="C125" s="2" t="s">
        <v>252</v>
      </c>
      <c r="D125" s="3">
        <v>7859</v>
      </c>
      <c r="E125" s="4">
        <v>18064842.25</v>
      </c>
      <c r="F125" s="4">
        <v>2298.62</v>
      </c>
      <c r="G125" s="4">
        <v>22.98</v>
      </c>
      <c r="H125" s="4">
        <v>55241292.030000001</v>
      </c>
      <c r="I125" s="4">
        <v>7029.05</v>
      </c>
      <c r="J125" s="4">
        <v>70.260000000000005</v>
      </c>
      <c r="K125" s="4">
        <v>5321673.3899999997</v>
      </c>
      <c r="L125" s="4">
        <v>677.14</v>
      </c>
      <c r="M125" s="4">
        <v>6.77</v>
      </c>
      <c r="N125" s="4">
        <v>78627807.670000002</v>
      </c>
      <c r="O125" s="4">
        <v>10004.81</v>
      </c>
    </row>
    <row r="126" spans="2:15" x14ac:dyDescent="0.3">
      <c r="B126" s="2" t="s">
        <v>253</v>
      </c>
      <c r="C126" s="2" t="s">
        <v>254</v>
      </c>
      <c r="D126" s="3">
        <v>1271</v>
      </c>
      <c r="E126" s="4">
        <v>3812841.25</v>
      </c>
      <c r="F126" s="4">
        <v>2999.88</v>
      </c>
      <c r="G126" s="4">
        <v>25.95</v>
      </c>
      <c r="H126" s="4">
        <v>9918020.9600000009</v>
      </c>
      <c r="I126" s="4">
        <v>7803.32</v>
      </c>
      <c r="J126" s="4">
        <v>67.510000000000005</v>
      </c>
      <c r="K126" s="4">
        <v>960961.77</v>
      </c>
      <c r="L126" s="4">
        <v>756.07</v>
      </c>
      <c r="M126" s="4">
        <v>6.54</v>
      </c>
      <c r="N126" s="4">
        <v>14691823.98</v>
      </c>
      <c r="O126" s="4">
        <v>11559.27</v>
      </c>
    </row>
    <row r="127" spans="2:15" x14ac:dyDescent="0.3">
      <c r="B127" s="2" t="s">
        <v>255</v>
      </c>
      <c r="C127" s="2" t="s">
        <v>256</v>
      </c>
      <c r="D127" s="3">
        <v>2919</v>
      </c>
      <c r="E127" s="4">
        <v>23299983.77</v>
      </c>
      <c r="F127" s="4">
        <v>7982.18</v>
      </c>
      <c r="G127" s="4">
        <v>58.76</v>
      </c>
      <c r="H127" s="4">
        <v>14240087.82</v>
      </c>
      <c r="I127" s="4">
        <v>4878.41</v>
      </c>
      <c r="J127" s="4">
        <v>35.909999999999997</v>
      </c>
      <c r="K127" s="4">
        <v>2115117.8199999998</v>
      </c>
      <c r="L127" s="4">
        <v>724.6</v>
      </c>
      <c r="M127" s="4">
        <v>5.33</v>
      </c>
      <c r="N127" s="4">
        <v>39655189.409999996</v>
      </c>
      <c r="O127" s="4">
        <v>13585.19</v>
      </c>
    </row>
    <row r="128" spans="2:15" x14ac:dyDescent="0.3">
      <c r="B128" s="2" t="s">
        <v>257</v>
      </c>
      <c r="C128" s="2" t="s">
        <v>258</v>
      </c>
      <c r="D128" s="3">
        <v>286</v>
      </c>
      <c r="E128" s="4">
        <v>1405559.28</v>
      </c>
      <c r="F128" s="4">
        <v>4914.54</v>
      </c>
      <c r="G128" s="4">
        <v>27.17</v>
      </c>
      <c r="H128" s="4">
        <v>3036865.38</v>
      </c>
      <c r="I128" s="4">
        <v>10618.41</v>
      </c>
      <c r="J128" s="4">
        <v>58.69</v>
      </c>
      <c r="K128" s="4">
        <v>731607.67</v>
      </c>
      <c r="L128" s="4">
        <v>2558.0700000000002</v>
      </c>
      <c r="M128" s="4">
        <v>14.14</v>
      </c>
      <c r="N128" s="4">
        <v>5174032.33</v>
      </c>
      <c r="O128" s="4">
        <v>18091.02</v>
      </c>
    </row>
    <row r="129" spans="2:15" x14ac:dyDescent="0.3">
      <c r="B129" s="2" t="s">
        <v>259</v>
      </c>
      <c r="C129" s="2" t="s">
        <v>260</v>
      </c>
      <c r="D129" s="3">
        <v>2208</v>
      </c>
      <c r="E129" s="4">
        <v>21860611.18</v>
      </c>
      <c r="F129" s="4">
        <v>9900.64</v>
      </c>
      <c r="G129" s="4">
        <v>66.7</v>
      </c>
      <c r="H129" s="4">
        <v>9077707.8000000007</v>
      </c>
      <c r="I129" s="4">
        <v>4111.28</v>
      </c>
      <c r="J129" s="4">
        <v>27.7</v>
      </c>
      <c r="K129" s="4">
        <v>1837138.34</v>
      </c>
      <c r="L129" s="4">
        <v>832.04</v>
      </c>
      <c r="M129" s="4">
        <v>5.61</v>
      </c>
      <c r="N129" s="4">
        <v>32775457.32</v>
      </c>
      <c r="O129" s="4">
        <v>14843.96</v>
      </c>
    </row>
    <row r="130" spans="2:15" x14ac:dyDescent="0.3">
      <c r="B130" s="2" t="s">
        <v>261</v>
      </c>
      <c r="C130" s="2" t="s">
        <v>262</v>
      </c>
      <c r="D130" s="3">
        <v>722</v>
      </c>
      <c r="E130" s="4">
        <v>4030749.03</v>
      </c>
      <c r="F130" s="4">
        <v>5582.75</v>
      </c>
      <c r="G130" s="4">
        <v>37.840000000000003</v>
      </c>
      <c r="H130" s="4">
        <v>5271475.53</v>
      </c>
      <c r="I130" s="4">
        <v>7301.21</v>
      </c>
      <c r="J130" s="4">
        <v>49.49</v>
      </c>
      <c r="K130" s="4">
        <v>1348960.41</v>
      </c>
      <c r="L130" s="4">
        <v>1868.37</v>
      </c>
      <c r="M130" s="4">
        <v>12.66</v>
      </c>
      <c r="N130" s="4">
        <v>10651184.970000001</v>
      </c>
      <c r="O130" s="4">
        <v>14752.33</v>
      </c>
    </row>
    <row r="131" spans="2:15" x14ac:dyDescent="0.3">
      <c r="B131" s="2" t="s">
        <v>263</v>
      </c>
      <c r="C131" s="2" t="s">
        <v>264</v>
      </c>
      <c r="D131" s="3">
        <v>29586</v>
      </c>
      <c r="E131" s="4">
        <v>100079142.48999999</v>
      </c>
      <c r="F131" s="4">
        <v>3382.65</v>
      </c>
      <c r="G131" s="4">
        <v>31.99</v>
      </c>
      <c r="H131" s="4">
        <v>180672227.88999999</v>
      </c>
      <c r="I131" s="4">
        <v>6106.68</v>
      </c>
      <c r="J131" s="4">
        <v>57.75</v>
      </c>
      <c r="K131" s="4">
        <v>32080868.140000001</v>
      </c>
      <c r="L131" s="4">
        <v>1084.33</v>
      </c>
      <c r="M131" s="4">
        <v>10.25</v>
      </c>
      <c r="N131" s="4">
        <v>312832238.51999998</v>
      </c>
      <c r="O131" s="4">
        <v>10573.66</v>
      </c>
    </row>
    <row r="132" spans="2:15" x14ac:dyDescent="0.3">
      <c r="B132" s="2" t="s">
        <v>265</v>
      </c>
      <c r="C132" s="2" t="s">
        <v>266</v>
      </c>
      <c r="D132" s="3">
        <v>16303</v>
      </c>
      <c r="E132" s="4">
        <v>65091939.240000002</v>
      </c>
      <c r="F132" s="4">
        <v>3992.64</v>
      </c>
      <c r="G132" s="4">
        <v>34.36</v>
      </c>
      <c r="H132" s="4">
        <v>115053485.26000001</v>
      </c>
      <c r="I132" s="4">
        <v>7057.2</v>
      </c>
      <c r="J132" s="4">
        <v>60.74</v>
      </c>
      <c r="K132" s="4">
        <v>9286964.0099999998</v>
      </c>
      <c r="L132" s="4">
        <v>569.65</v>
      </c>
      <c r="M132" s="4">
        <v>4.9000000000000004</v>
      </c>
      <c r="N132" s="4">
        <v>189432388.50999999</v>
      </c>
      <c r="O132" s="4">
        <v>11619.49</v>
      </c>
    </row>
    <row r="133" spans="2:15" x14ac:dyDescent="0.3">
      <c r="B133" s="2" t="s">
        <v>267</v>
      </c>
      <c r="C133" s="2" t="s">
        <v>268</v>
      </c>
      <c r="D133" s="3">
        <v>1225</v>
      </c>
      <c r="E133" s="4">
        <v>2672706.5299999998</v>
      </c>
      <c r="F133" s="4">
        <v>2181.8000000000002</v>
      </c>
      <c r="G133" s="4">
        <v>20.32</v>
      </c>
      <c r="H133" s="4">
        <v>9927361.0500000007</v>
      </c>
      <c r="I133" s="4">
        <v>8103.97</v>
      </c>
      <c r="J133" s="4">
        <v>75.489999999999995</v>
      </c>
      <c r="K133" s="4">
        <v>550290.96</v>
      </c>
      <c r="L133" s="4">
        <v>449.22</v>
      </c>
      <c r="M133" s="4">
        <v>4.18</v>
      </c>
      <c r="N133" s="4">
        <v>13150358.539999999</v>
      </c>
      <c r="O133" s="4">
        <v>10734.99</v>
      </c>
    </row>
    <row r="134" spans="2:15" x14ac:dyDescent="0.3">
      <c r="B134" s="2" t="s">
        <v>269</v>
      </c>
      <c r="C134" s="2" t="s">
        <v>270</v>
      </c>
      <c r="D134" s="3">
        <v>2196</v>
      </c>
      <c r="E134" s="4">
        <v>7440482.7000000002</v>
      </c>
      <c r="F134" s="4">
        <v>3388.2</v>
      </c>
      <c r="G134" s="4">
        <v>29.57</v>
      </c>
      <c r="H134" s="4">
        <v>15915582.98</v>
      </c>
      <c r="I134" s="4">
        <v>7247.53</v>
      </c>
      <c r="J134" s="4">
        <v>63.25</v>
      </c>
      <c r="K134" s="4">
        <v>1806546.83</v>
      </c>
      <c r="L134" s="4">
        <v>822.65</v>
      </c>
      <c r="M134" s="4">
        <v>7.18</v>
      </c>
      <c r="N134" s="4">
        <v>25162612.510000002</v>
      </c>
      <c r="O134" s="4">
        <v>11458.38</v>
      </c>
    </row>
    <row r="135" spans="2:15" x14ac:dyDescent="0.3">
      <c r="B135" s="2" t="s">
        <v>271</v>
      </c>
      <c r="C135" s="2" t="s">
        <v>272</v>
      </c>
      <c r="D135" s="3">
        <v>1280</v>
      </c>
      <c r="E135" s="4">
        <v>5207850.88</v>
      </c>
      <c r="F135" s="4">
        <v>4068.63</v>
      </c>
      <c r="G135" s="4">
        <v>30.01</v>
      </c>
      <c r="H135" s="4">
        <v>9190175.4700000007</v>
      </c>
      <c r="I135" s="4">
        <v>7179.82</v>
      </c>
      <c r="J135" s="4">
        <v>52.96</v>
      </c>
      <c r="K135" s="4">
        <v>2956365.65</v>
      </c>
      <c r="L135" s="4">
        <v>2309.66</v>
      </c>
      <c r="M135" s="4">
        <v>17.04</v>
      </c>
      <c r="N135" s="4">
        <v>17354392</v>
      </c>
      <c r="O135" s="4">
        <v>13558.11</v>
      </c>
    </row>
    <row r="136" spans="2:15" x14ac:dyDescent="0.3">
      <c r="B136" s="2" t="s">
        <v>273</v>
      </c>
      <c r="C136" s="2" t="s">
        <v>274</v>
      </c>
      <c r="D136" s="3">
        <v>9780</v>
      </c>
      <c r="E136" s="4">
        <v>30471149.68</v>
      </c>
      <c r="F136" s="4">
        <v>3115.66</v>
      </c>
      <c r="G136" s="4">
        <v>27.58</v>
      </c>
      <c r="H136" s="4">
        <v>70722124.120000005</v>
      </c>
      <c r="I136" s="4">
        <v>7231.3</v>
      </c>
      <c r="J136" s="4">
        <v>64.02</v>
      </c>
      <c r="K136" s="4">
        <v>9279272.1400000006</v>
      </c>
      <c r="L136" s="4">
        <v>948.8</v>
      </c>
      <c r="M136" s="4">
        <v>8.4</v>
      </c>
      <c r="N136" s="4">
        <v>110472545.94</v>
      </c>
      <c r="O136" s="4">
        <v>11295.76</v>
      </c>
    </row>
    <row r="137" spans="2:15" x14ac:dyDescent="0.3">
      <c r="B137" s="2" t="s">
        <v>275</v>
      </c>
      <c r="C137" s="2" t="s">
        <v>276</v>
      </c>
      <c r="D137" s="3">
        <v>3836</v>
      </c>
      <c r="E137" s="4">
        <v>11775020.43</v>
      </c>
      <c r="F137" s="4">
        <v>3069.61</v>
      </c>
      <c r="G137" s="4">
        <v>28.53</v>
      </c>
      <c r="H137" s="4">
        <v>26875086.350000001</v>
      </c>
      <c r="I137" s="4">
        <v>7006.02</v>
      </c>
      <c r="J137" s="4">
        <v>65.12</v>
      </c>
      <c r="K137" s="4">
        <v>2621338.6</v>
      </c>
      <c r="L137" s="4">
        <v>683.35</v>
      </c>
      <c r="M137" s="4">
        <v>6.35</v>
      </c>
      <c r="N137" s="4">
        <v>41271445.380000003</v>
      </c>
      <c r="O137" s="4">
        <v>10758.98</v>
      </c>
    </row>
    <row r="138" spans="2:15" x14ac:dyDescent="0.3">
      <c r="B138" s="2" t="s">
        <v>277</v>
      </c>
      <c r="C138" s="2" t="s">
        <v>278</v>
      </c>
      <c r="D138" s="3">
        <v>405</v>
      </c>
      <c r="E138" s="4">
        <v>3151143.94</v>
      </c>
      <c r="F138" s="4">
        <v>7780.6</v>
      </c>
      <c r="G138" s="4">
        <v>42.55</v>
      </c>
      <c r="H138" s="4">
        <v>3285399.34</v>
      </c>
      <c r="I138" s="4">
        <v>8112.1</v>
      </c>
      <c r="J138" s="4">
        <v>44.36</v>
      </c>
      <c r="K138" s="4">
        <v>969362.73</v>
      </c>
      <c r="L138" s="4">
        <v>2393.4899999999998</v>
      </c>
      <c r="M138" s="4">
        <v>13.09</v>
      </c>
      <c r="N138" s="4">
        <v>7405906.0099999998</v>
      </c>
      <c r="O138" s="4">
        <v>18286.189999999999</v>
      </c>
    </row>
    <row r="139" spans="2:15" x14ac:dyDescent="0.3">
      <c r="B139" s="2" t="s">
        <v>279</v>
      </c>
      <c r="C139" s="2" t="s">
        <v>280</v>
      </c>
      <c r="D139" s="3">
        <v>4194</v>
      </c>
      <c r="E139" s="4">
        <v>15060653.57</v>
      </c>
      <c r="F139" s="4">
        <v>3591</v>
      </c>
      <c r="G139" s="4">
        <v>30.7</v>
      </c>
      <c r="H139" s="4">
        <v>28580072.16</v>
      </c>
      <c r="I139" s="4">
        <v>6814.51</v>
      </c>
      <c r="J139" s="4">
        <v>58.26</v>
      </c>
      <c r="K139" s="4">
        <v>5414944.4900000002</v>
      </c>
      <c r="L139" s="4">
        <v>1291.1199999999999</v>
      </c>
      <c r="M139" s="4">
        <v>11.04</v>
      </c>
      <c r="N139" s="4">
        <v>49055670.219999999</v>
      </c>
      <c r="O139" s="4">
        <v>11696.63</v>
      </c>
    </row>
    <row r="140" spans="2:15" x14ac:dyDescent="0.3">
      <c r="B140" s="2" t="s">
        <v>281</v>
      </c>
      <c r="C140" s="2" t="s">
        <v>282</v>
      </c>
      <c r="D140" s="3">
        <v>435</v>
      </c>
      <c r="E140" s="4">
        <v>3294252.15</v>
      </c>
      <c r="F140" s="4">
        <v>7572.99</v>
      </c>
      <c r="G140" s="4">
        <v>50.68</v>
      </c>
      <c r="H140" s="4">
        <v>2678868.19</v>
      </c>
      <c r="I140" s="4">
        <v>6158.32</v>
      </c>
      <c r="J140" s="4">
        <v>41.21</v>
      </c>
      <c r="K140" s="4">
        <v>527264.65</v>
      </c>
      <c r="L140" s="4">
        <v>1212.0999999999999</v>
      </c>
      <c r="M140" s="4">
        <v>8.11</v>
      </c>
      <c r="N140" s="4">
        <v>6500384.9900000002</v>
      </c>
      <c r="O140" s="4">
        <v>14943.41</v>
      </c>
    </row>
    <row r="141" spans="2:15" x14ac:dyDescent="0.3">
      <c r="B141" s="2" t="s">
        <v>283</v>
      </c>
      <c r="C141" s="2" t="s">
        <v>284</v>
      </c>
      <c r="D141" s="3">
        <v>162</v>
      </c>
      <c r="E141" s="4">
        <v>1528333.21</v>
      </c>
      <c r="F141" s="4">
        <v>9434.16</v>
      </c>
      <c r="G141" s="4">
        <v>33.840000000000003</v>
      </c>
      <c r="H141" s="4">
        <v>2007937.21</v>
      </c>
      <c r="I141" s="4">
        <v>12394.67</v>
      </c>
      <c r="J141" s="4">
        <v>44.46</v>
      </c>
      <c r="K141" s="4">
        <v>979726.8</v>
      </c>
      <c r="L141" s="4">
        <v>6047.7</v>
      </c>
      <c r="M141" s="4">
        <v>21.69</v>
      </c>
      <c r="N141" s="4">
        <v>4515997.22</v>
      </c>
      <c r="O141" s="4">
        <v>27876.53</v>
      </c>
    </row>
    <row r="142" spans="2:15" x14ac:dyDescent="0.3">
      <c r="B142" s="2" t="s">
        <v>285</v>
      </c>
      <c r="C142" s="2" t="s">
        <v>286</v>
      </c>
      <c r="D142" s="3">
        <v>3648</v>
      </c>
      <c r="E142" s="4">
        <v>7516648.3200000003</v>
      </c>
      <c r="F142" s="4">
        <v>2060.48</v>
      </c>
      <c r="G142" s="4">
        <v>20.07</v>
      </c>
      <c r="H142" s="4">
        <v>26754275.879999999</v>
      </c>
      <c r="I142" s="4">
        <v>7333.96</v>
      </c>
      <c r="J142" s="4">
        <v>71.42</v>
      </c>
      <c r="K142" s="4">
        <v>3188919.86</v>
      </c>
      <c r="L142" s="4">
        <v>874.16</v>
      </c>
      <c r="M142" s="4">
        <v>8.51</v>
      </c>
      <c r="N142" s="4">
        <v>37459844.060000002</v>
      </c>
      <c r="O142" s="4">
        <v>10268.6</v>
      </c>
    </row>
    <row r="143" spans="2:15" x14ac:dyDescent="0.3">
      <c r="B143" s="2" t="s">
        <v>287</v>
      </c>
      <c r="C143" s="2" t="s">
        <v>288</v>
      </c>
      <c r="D143" s="3">
        <v>1332</v>
      </c>
      <c r="E143" s="4">
        <v>4866579.1900000004</v>
      </c>
      <c r="F143" s="4">
        <v>3653.59</v>
      </c>
      <c r="G143" s="4">
        <v>28.89</v>
      </c>
      <c r="H143" s="4">
        <v>10477929</v>
      </c>
      <c r="I143" s="4">
        <v>7866.31</v>
      </c>
      <c r="J143" s="4">
        <v>62.2</v>
      </c>
      <c r="K143" s="4">
        <v>1500608.57</v>
      </c>
      <c r="L143" s="4">
        <v>1126.58</v>
      </c>
      <c r="M143" s="4">
        <v>8.91</v>
      </c>
      <c r="N143" s="4">
        <v>16845116.760000002</v>
      </c>
      <c r="O143" s="4">
        <v>12646.48</v>
      </c>
    </row>
    <row r="144" spans="2:15" x14ac:dyDescent="0.3">
      <c r="B144" s="2" t="s">
        <v>289</v>
      </c>
      <c r="C144" s="2" t="s">
        <v>290</v>
      </c>
      <c r="D144" s="3">
        <v>1594</v>
      </c>
      <c r="E144" s="4">
        <v>4785620.5</v>
      </c>
      <c r="F144" s="4">
        <v>3002.27</v>
      </c>
      <c r="G144" s="4">
        <v>18.87</v>
      </c>
      <c r="H144" s="4">
        <v>18492907.57</v>
      </c>
      <c r="I144" s="4">
        <v>11601.57</v>
      </c>
      <c r="J144" s="4">
        <v>72.91</v>
      </c>
      <c r="K144" s="4">
        <v>2084060.1599999999</v>
      </c>
      <c r="L144" s="4">
        <v>1307.44</v>
      </c>
      <c r="M144" s="4">
        <v>8.2200000000000006</v>
      </c>
      <c r="N144" s="4">
        <v>25362588.23</v>
      </c>
      <c r="O144" s="4">
        <v>15911.28</v>
      </c>
    </row>
    <row r="145" spans="2:15" x14ac:dyDescent="0.3">
      <c r="B145" s="2" t="s">
        <v>291</v>
      </c>
      <c r="C145" s="2" t="s">
        <v>292</v>
      </c>
      <c r="D145" s="3">
        <v>1167</v>
      </c>
      <c r="E145" s="4">
        <v>5333591.76</v>
      </c>
      <c r="F145" s="4">
        <v>4570.34</v>
      </c>
      <c r="G145" s="4">
        <v>36.090000000000003</v>
      </c>
      <c r="H145" s="4">
        <v>7471894.3499999996</v>
      </c>
      <c r="I145" s="4">
        <v>6402.65</v>
      </c>
      <c r="J145" s="4">
        <v>50.56</v>
      </c>
      <c r="K145" s="4">
        <v>1971770.19</v>
      </c>
      <c r="L145" s="4">
        <v>1689.61</v>
      </c>
      <c r="M145" s="4">
        <v>13.34</v>
      </c>
      <c r="N145" s="4">
        <v>14777256.300000001</v>
      </c>
      <c r="O145" s="4">
        <v>12662.6</v>
      </c>
    </row>
    <row r="146" spans="2:15" x14ac:dyDescent="0.3">
      <c r="B146" s="2" t="s">
        <v>293</v>
      </c>
      <c r="C146" s="2" t="s">
        <v>294</v>
      </c>
      <c r="D146" s="3">
        <v>5523</v>
      </c>
      <c r="E146" s="4">
        <v>16193707.33</v>
      </c>
      <c r="F146" s="4">
        <v>2932.05</v>
      </c>
      <c r="G146" s="4">
        <v>25.79</v>
      </c>
      <c r="H146" s="4">
        <v>42601239.57</v>
      </c>
      <c r="I146" s="4">
        <v>7713.42</v>
      </c>
      <c r="J146" s="4">
        <v>67.84</v>
      </c>
      <c r="K146" s="4">
        <v>4000926.28</v>
      </c>
      <c r="L146" s="4">
        <v>724.41</v>
      </c>
      <c r="M146" s="4">
        <v>6.37</v>
      </c>
      <c r="N146" s="4">
        <v>62795873.18</v>
      </c>
      <c r="O146" s="4">
        <v>11369.88</v>
      </c>
    </row>
    <row r="147" spans="2:15" x14ac:dyDescent="0.3">
      <c r="B147" s="2" t="s">
        <v>295</v>
      </c>
      <c r="C147" s="2" t="s">
        <v>296</v>
      </c>
      <c r="D147" s="3">
        <v>7677</v>
      </c>
      <c r="E147" s="4">
        <v>20926325.809999999</v>
      </c>
      <c r="F147" s="4">
        <v>2725.85</v>
      </c>
      <c r="G147" s="4">
        <v>26.87</v>
      </c>
      <c r="H147" s="4">
        <v>51074754.039999999</v>
      </c>
      <c r="I147" s="4">
        <v>6652.96</v>
      </c>
      <c r="J147" s="4">
        <v>65.59</v>
      </c>
      <c r="K147" s="4">
        <v>5866161.25</v>
      </c>
      <c r="L147" s="4">
        <v>764.12</v>
      </c>
      <c r="M147" s="4">
        <v>7.53</v>
      </c>
      <c r="N147" s="4">
        <v>77867241.099999994</v>
      </c>
      <c r="O147" s="4">
        <v>10142.93</v>
      </c>
    </row>
    <row r="148" spans="2:15" x14ac:dyDescent="0.3">
      <c r="B148" s="2" t="s">
        <v>297</v>
      </c>
      <c r="C148" s="2" t="s">
        <v>298</v>
      </c>
      <c r="D148" s="3">
        <v>2864</v>
      </c>
      <c r="E148" s="4">
        <v>7422683.9100000001</v>
      </c>
      <c r="F148" s="4">
        <v>2591.7199999999998</v>
      </c>
      <c r="G148" s="4">
        <v>24.67</v>
      </c>
      <c r="H148" s="4">
        <v>19809407.489999998</v>
      </c>
      <c r="I148" s="4">
        <v>6916.69</v>
      </c>
      <c r="J148" s="4">
        <v>65.84</v>
      </c>
      <c r="K148" s="4">
        <v>2853090</v>
      </c>
      <c r="L148" s="4">
        <v>996.19</v>
      </c>
      <c r="M148" s="4">
        <v>9.48</v>
      </c>
      <c r="N148" s="4">
        <v>30085181.399999999</v>
      </c>
      <c r="O148" s="4">
        <v>10504.6</v>
      </c>
    </row>
    <row r="149" spans="2:15" x14ac:dyDescent="0.3">
      <c r="B149" s="2" t="s">
        <v>299</v>
      </c>
      <c r="C149" s="2" t="s">
        <v>300</v>
      </c>
      <c r="D149" s="3">
        <v>934</v>
      </c>
      <c r="E149" s="4">
        <v>9184487.1099999994</v>
      </c>
      <c r="F149" s="4">
        <v>9833.5</v>
      </c>
      <c r="G149" s="4">
        <v>62.77</v>
      </c>
      <c r="H149" s="4">
        <v>4834655</v>
      </c>
      <c r="I149" s="4">
        <v>5176.29</v>
      </c>
      <c r="J149" s="4">
        <v>33.04</v>
      </c>
      <c r="K149" s="4">
        <v>612774.35</v>
      </c>
      <c r="L149" s="4">
        <v>656.08</v>
      </c>
      <c r="M149" s="4">
        <v>4.1900000000000004</v>
      </c>
      <c r="N149" s="4">
        <v>14631916.460000001</v>
      </c>
      <c r="O149" s="4">
        <v>15665.87</v>
      </c>
    </row>
    <row r="150" spans="2:15" x14ac:dyDescent="0.3">
      <c r="B150" s="2" t="s">
        <v>301</v>
      </c>
      <c r="C150" s="2" t="s">
        <v>302</v>
      </c>
      <c r="D150" s="3">
        <v>1044</v>
      </c>
      <c r="E150" s="4">
        <v>2275620.1800000002</v>
      </c>
      <c r="F150" s="4">
        <v>2179.71</v>
      </c>
      <c r="G150" s="4">
        <v>18.02</v>
      </c>
      <c r="H150" s="4">
        <v>9310707.7599999998</v>
      </c>
      <c r="I150" s="4">
        <v>8918.2999999999993</v>
      </c>
      <c r="J150" s="4">
        <v>73.72</v>
      </c>
      <c r="K150" s="4">
        <v>1043163.67</v>
      </c>
      <c r="L150" s="4">
        <v>999.2</v>
      </c>
      <c r="M150" s="4">
        <v>8.26</v>
      </c>
      <c r="N150" s="4">
        <v>12629491.609999999</v>
      </c>
      <c r="O150" s="4">
        <v>12097.21</v>
      </c>
    </row>
    <row r="151" spans="2:15" x14ac:dyDescent="0.3">
      <c r="B151" s="2" t="s">
        <v>303</v>
      </c>
      <c r="C151" s="2" t="s">
        <v>304</v>
      </c>
      <c r="D151" s="3">
        <v>11722</v>
      </c>
      <c r="E151" s="4">
        <v>50275576.960000001</v>
      </c>
      <c r="F151" s="4">
        <v>4288.99</v>
      </c>
      <c r="G151" s="4">
        <v>39.159999999999997</v>
      </c>
      <c r="H151" s="4">
        <v>69506365.379999995</v>
      </c>
      <c r="I151" s="4">
        <v>5929.57</v>
      </c>
      <c r="J151" s="4">
        <v>54.14</v>
      </c>
      <c r="K151" s="4">
        <v>8594661.6400000006</v>
      </c>
      <c r="L151" s="4">
        <v>733.21</v>
      </c>
      <c r="M151" s="4">
        <v>6.69</v>
      </c>
      <c r="N151" s="4">
        <v>128376603.98</v>
      </c>
      <c r="O151" s="4">
        <v>10951.77</v>
      </c>
    </row>
    <row r="152" spans="2:15" x14ac:dyDescent="0.3">
      <c r="B152" s="2" t="s">
        <v>305</v>
      </c>
      <c r="C152" s="2" t="s">
        <v>306</v>
      </c>
      <c r="D152" s="3">
        <v>1127</v>
      </c>
      <c r="E152" s="4">
        <v>4032141.33</v>
      </c>
      <c r="F152" s="4">
        <v>3577.77</v>
      </c>
      <c r="G152" s="4">
        <v>27.03</v>
      </c>
      <c r="H152" s="4">
        <v>9196091.0999999996</v>
      </c>
      <c r="I152" s="4">
        <v>8159.8</v>
      </c>
      <c r="J152" s="4">
        <v>61.64</v>
      </c>
      <c r="K152" s="4">
        <v>1690227.73</v>
      </c>
      <c r="L152" s="4">
        <v>1499.76</v>
      </c>
      <c r="M152" s="4">
        <v>11.33</v>
      </c>
      <c r="N152" s="4">
        <v>14918460.16</v>
      </c>
      <c r="O152" s="4">
        <v>13237.33</v>
      </c>
    </row>
    <row r="153" spans="2:15" x14ac:dyDescent="0.3">
      <c r="B153" s="2" t="s">
        <v>307</v>
      </c>
      <c r="C153" s="2" t="s">
        <v>308</v>
      </c>
      <c r="D153" s="3">
        <v>753</v>
      </c>
      <c r="E153" s="4">
        <v>4754902.25</v>
      </c>
      <c r="F153" s="4">
        <v>6314.61</v>
      </c>
      <c r="G153" s="4">
        <v>47.3</v>
      </c>
      <c r="H153" s="4">
        <v>4395717.13</v>
      </c>
      <c r="I153" s="4">
        <v>5837.61</v>
      </c>
      <c r="J153" s="4">
        <v>43.72</v>
      </c>
      <c r="K153" s="4">
        <v>902983.66</v>
      </c>
      <c r="L153" s="4">
        <v>1199.18</v>
      </c>
      <c r="M153" s="4">
        <v>8.98</v>
      </c>
      <c r="N153" s="4">
        <v>10053603.039999999</v>
      </c>
      <c r="O153" s="4">
        <v>13351.4</v>
      </c>
    </row>
    <row r="154" spans="2:15" x14ac:dyDescent="0.3">
      <c r="B154" s="2" t="s">
        <v>309</v>
      </c>
      <c r="C154" s="2" t="s">
        <v>310</v>
      </c>
      <c r="D154" s="3">
        <v>2753</v>
      </c>
      <c r="E154" s="4">
        <v>17160484.510000002</v>
      </c>
      <c r="F154" s="4">
        <v>6233.38</v>
      </c>
      <c r="G154" s="4">
        <v>48.36</v>
      </c>
      <c r="H154" s="4">
        <v>16626099.85</v>
      </c>
      <c r="I154" s="4">
        <v>6039.27</v>
      </c>
      <c r="J154" s="4">
        <v>46.85</v>
      </c>
      <c r="K154" s="4">
        <v>1698585.2</v>
      </c>
      <c r="L154" s="4">
        <v>616.99</v>
      </c>
      <c r="M154" s="4">
        <v>4.79</v>
      </c>
      <c r="N154" s="4">
        <v>35485169.560000002</v>
      </c>
      <c r="O154" s="4">
        <v>12889.64</v>
      </c>
    </row>
    <row r="155" spans="2:15" ht="22.8" x14ac:dyDescent="0.3">
      <c r="B155" s="2" t="s">
        <v>311</v>
      </c>
      <c r="C155" s="2" t="s">
        <v>312</v>
      </c>
      <c r="D155" s="3">
        <v>4020</v>
      </c>
      <c r="E155" s="4">
        <v>10403936.710000001</v>
      </c>
      <c r="F155" s="4">
        <v>2588.04</v>
      </c>
      <c r="G155" s="4">
        <v>23.74</v>
      </c>
      <c r="H155" s="4">
        <v>30336335.59</v>
      </c>
      <c r="I155" s="4">
        <v>7546.35</v>
      </c>
      <c r="J155" s="4">
        <v>69.209999999999994</v>
      </c>
      <c r="K155" s="4">
        <v>3091965.49</v>
      </c>
      <c r="L155" s="4">
        <v>769.15</v>
      </c>
      <c r="M155" s="4">
        <v>7.05</v>
      </c>
      <c r="N155" s="4">
        <v>43832237.789999999</v>
      </c>
      <c r="O155" s="4">
        <v>10903.54</v>
      </c>
    </row>
    <row r="156" spans="2:15" x14ac:dyDescent="0.3">
      <c r="B156" s="2" t="s">
        <v>313</v>
      </c>
      <c r="C156" s="2" t="s">
        <v>314</v>
      </c>
      <c r="D156" s="3">
        <v>8371</v>
      </c>
      <c r="E156" s="4">
        <v>25872520.170000002</v>
      </c>
      <c r="F156" s="4">
        <v>3090.73</v>
      </c>
      <c r="G156" s="4">
        <v>26.25</v>
      </c>
      <c r="H156" s="4">
        <v>67125668.900000006</v>
      </c>
      <c r="I156" s="4">
        <v>8018.84</v>
      </c>
      <c r="J156" s="4">
        <v>68.099999999999994</v>
      </c>
      <c r="K156" s="4">
        <v>5574707.5499999998</v>
      </c>
      <c r="L156" s="4">
        <v>665.95</v>
      </c>
      <c r="M156" s="4">
        <v>5.66</v>
      </c>
      <c r="N156" s="4">
        <v>98572896.620000005</v>
      </c>
      <c r="O156" s="4">
        <v>11775.52</v>
      </c>
    </row>
    <row r="157" spans="2:15" x14ac:dyDescent="0.3">
      <c r="B157" s="2" t="s">
        <v>315</v>
      </c>
      <c r="C157" s="2" t="s">
        <v>316</v>
      </c>
      <c r="D157" s="3">
        <v>13756</v>
      </c>
      <c r="E157" s="4">
        <v>54250815.859999999</v>
      </c>
      <c r="F157" s="4">
        <v>3943.79</v>
      </c>
      <c r="G157" s="4">
        <v>38.340000000000003</v>
      </c>
      <c r="H157" s="4">
        <v>78638303.609999999</v>
      </c>
      <c r="I157" s="4">
        <v>5716.65</v>
      </c>
      <c r="J157" s="4">
        <v>55.58</v>
      </c>
      <c r="K157" s="4">
        <v>8603128.3800000008</v>
      </c>
      <c r="L157" s="4">
        <v>625.41</v>
      </c>
      <c r="M157" s="4">
        <v>6.08</v>
      </c>
      <c r="N157" s="4">
        <v>141492247.84999999</v>
      </c>
      <c r="O157" s="4">
        <v>10285.85</v>
      </c>
    </row>
    <row r="158" spans="2:15" x14ac:dyDescent="0.3">
      <c r="B158" s="2" t="s">
        <v>317</v>
      </c>
      <c r="C158" s="2" t="s">
        <v>318</v>
      </c>
      <c r="D158" s="3">
        <v>5836</v>
      </c>
      <c r="E158" s="4">
        <v>15026737.699999999</v>
      </c>
      <c r="F158" s="4">
        <v>2574.84</v>
      </c>
      <c r="G158" s="4">
        <v>21.95</v>
      </c>
      <c r="H158" s="4">
        <v>47868633.659999996</v>
      </c>
      <c r="I158" s="4">
        <v>8202.2999999999993</v>
      </c>
      <c r="J158" s="4">
        <v>69.92</v>
      </c>
      <c r="K158" s="4">
        <v>5567625.5199999996</v>
      </c>
      <c r="L158" s="4">
        <v>954.01</v>
      </c>
      <c r="M158" s="4">
        <v>8.1300000000000008</v>
      </c>
      <c r="N158" s="4">
        <v>68462996.879999995</v>
      </c>
      <c r="O158" s="4">
        <v>11731.15</v>
      </c>
    </row>
    <row r="159" spans="2:15" x14ac:dyDescent="0.3">
      <c r="B159" s="2" t="s">
        <v>319</v>
      </c>
      <c r="C159" s="2" t="s">
        <v>320</v>
      </c>
      <c r="D159" s="3">
        <v>607</v>
      </c>
      <c r="E159" s="4">
        <v>3786023.93</v>
      </c>
      <c r="F159" s="4">
        <v>6237.27</v>
      </c>
      <c r="G159" s="4">
        <v>41.13</v>
      </c>
      <c r="H159" s="4">
        <v>4473988.3</v>
      </c>
      <c r="I159" s="4">
        <v>7370.66</v>
      </c>
      <c r="J159" s="4">
        <v>48.61</v>
      </c>
      <c r="K159" s="4">
        <v>944416.98</v>
      </c>
      <c r="L159" s="4">
        <v>1555.88</v>
      </c>
      <c r="M159" s="4">
        <v>10.26</v>
      </c>
      <c r="N159" s="4">
        <v>9204429.2100000009</v>
      </c>
      <c r="O159" s="4">
        <v>15163.81</v>
      </c>
    </row>
    <row r="160" spans="2:15" x14ac:dyDescent="0.3">
      <c r="B160" s="2" t="s">
        <v>321</v>
      </c>
      <c r="C160" s="2" t="s">
        <v>322</v>
      </c>
      <c r="D160" s="3">
        <v>3026</v>
      </c>
      <c r="E160" s="4">
        <v>12500578.140000001</v>
      </c>
      <c r="F160" s="4">
        <v>4131.0600000000004</v>
      </c>
      <c r="G160" s="4">
        <v>39.049999999999997</v>
      </c>
      <c r="H160" s="4">
        <v>16944691.09</v>
      </c>
      <c r="I160" s="4">
        <v>5599.7</v>
      </c>
      <c r="J160" s="4">
        <v>52.93</v>
      </c>
      <c r="K160" s="4">
        <v>2570452.96</v>
      </c>
      <c r="L160" s="4">
        <v>849.46</v>
      </c>
      <c r="M160" s="4">
        <v>8.0299999999999994</v>
      </c>
      <c r="N160" s="4">
        <v>32015722.190000001</v>
      </c>
      <c r="O160" s="4">
        <v>10580.22</v>
      </c>
    </row>
    <row r="161" spans="2:15" x14ac:dyDescent="0.3">
      <c r="B161" s="2" t="s">
        <v>323</v>
      </c>
      <c r="C161" s="2" t="s">
        <v>324</v>
      </c>
      <c r="D161" s="3">
        <v>5149</v>
      </c>
      <c r="E161" s="4">
        <v>13845208.890000001</v>
      </c>
      <c r="F161" s="4">
        <v>2688.91</v>
      </c>
      <c r="G161" s="4">
        <v>25.58</v>
      </c>
      <c r="H161" s="4">
        <v>36915175.409999996</v>
      </c>
      <c r="I161" s="4">
        <v>7169.39</v>
      </c>
      <c r="J161" s="4">
        <v>68.19</v>
      </c>
      <c r="K161" s="4">
        <v>3373574.13</v>
      </c>
      <c r="L161" s="4">
        <v>655.19000000000005</v>
      </c>
      <c r="M161" s="4">
        <v>6.23</v>
      </c>
      <c r="N161" s="4">
        <v>54133958.43</v>
      </c>
      <c r="O161" s="4">
        <v>10513.49</v>
      </c>
    </row>
    <row r="162" spans="2:15" x14ac:dyDescent="0.3">
      <c r="B162" s="2" t="s">
        <v>325</v>
      </c>
      <c r="C162" s="2" t="s">
        <v>326</v>
      </c>
      <c r="D162" s="3">
        <v>278</v>
      </c>
      <c r="E162" s="4">
        <v>2057565.37</v>
      </c>
      <c r="F162" s="4">
        <v>7401.31</v>
      </c>
      <c r="G162" s="4">
        <v>42.05</v>
      </c>
      <c r="H162" s="4">
        <v>2583050</v>
      </c>
      <c r="I162" s="4">
        <v>9291.5499999999993</v>
      </c>
      <c r="J162" s="4">
        <v>52.8</v>
      </c>
      <c r="K162" s="4">
        <v>251953.64</v>
      </c>
      <c r="L162" s="4">
        <v>906.31</v>
      </c>
      <c r="M162" s="4">
        <v>5.15</v>
      </c>
      <c r="N162" s="4">
        <v>4892569.01</v>
      </c>
      <c r="O162" s="4">
        <v>17599.169999999998</v>
      </c>
    </row>
    <row r="163" spans="2:15" x14ac:dyDescent="0.3">
      <c r="B163" s="2" t="s">
        <v>327</v>
      </c>
      <c r="C163" s="2" t="s">
        <v>328</v>
      </c>
      <c r="D163" s="3">
        <v>954</v>
      </c>
      <c r="E163" s="4">
        <v>2605598.88</v>
      </c>
      <c r="F163" s="4">
        <v>2731.24</v>
      </c>
      <c r="G163" s="4">
        <v>22.89</v>
      </c>
      <c r="H163" s="4">
        <v>7891602.5800000001</v>
      </c>
      <c r="I163" s="4">
        <v>8272.1200000000008</v>
      </c>
      <c r="J163" s="4">
        <v>69.33</v>
      </c>
      <c r="K163" s="4">
        <v>885741.44</v>
      </c>
      <c r="L163" s="4">
        <v>928.45</v>
      </c>
      <c r="M163" s="4">
        <v>7.78</v>
      </c>
      <c r="N163" s="4">
        <v>11382942.9</v>
      </c>
      <c r="O163" s="4">
        <v>11931.81</v>
      </c>
    </row>
    <row r="164" spans="2:15" x14ac:dyDescent="0.3">
      <c r="B164" s="2" t="s">
        <v>329</v>
      </c>
      <c r="C164" s="2" t="s">
        <v>330</v>
      </c>
      <c r="D164" s="3">
        <v>3827</v>
      </c>
      <c r="E164" s="4">
        <v>17781784.93</v>
      </c>
      <c r="F164" s="4">
        <v>4646.3999999999996</v>
      </c>
      <c r="G164" s="4">
        <v>41.31</v>
      </c>
      <c r="H164" s="4">
        <v>22995182.010000002</v>
      </c>
      <c r="I164" s="4">
        <v>6008.67</v>
      </c>
      <c r="J164" s="4">
        <v>53.42</v>
      </c>
      <c r="K164" s="4">
        <v>2268921.9900000002</v>
      </c>
      <c r="L164" s="4">
        <v>592.87</v>
      </c>
      <c r="M164" s="4">
        <v>5.27</v>
      </c>
      <c r="N164" s="4">
        <v>43045888.93</v>
      </c>
      <c r="O164" s="4">
        <v>11247.94</v>
      </c>
    </row>
    <row r="165" spans="2:15" x14ac:dyDescent="0.3">
      <c r="B165" s="2" t="s">
        <v>331</v>
      </c>
      <c r="C165" s="2" t="s">
        <v>332</v>
      </c>
      <c r="D165" s="3">
        <v>13034</v>
      </c>
      <c r="E165" s="4">
        <v>35607268.210000001</v>
      </c>
      <c r="F165" s="4">
        <v>2731.88</v>
      </c>
      <c r="G165" s="4">
        <v>25.6</v>
      </c>
      <c r="H165" s="4">
        <v>94821635.650000006</v>
      </c>
      <c r="I165" s="4">
        <v>7274.95</v>
      </c>
      <c r="J165" s="4">
        <v>68.180000000000007</v>
      </c>
      <c r="K165" s="4">
        <v>8653157.9800000004</v>
      </c>
      <c r="L165" s="4">
        <v>663.89</v>
      </c>
      <c r="M165" s="4">
        <v>6.22</v>
      </c>
      <c r="N165" s="4">
        <v>139082061.84</v>
      </c>
      <c r="O165" s="4">
        <v>10670.72</v>
      </c>
    </row>
    <row r="166" spans="2:15" x14ac:dyDescent="0.3">
      <c r="B166" s="2" t="s">
        <v>333</v>
      </c>
      <c r="C166" s="2" t="s">
        <v>334</v>
      </c>
      <c r="D166" s="3">
        <v>1161</v>
      </c>
      <c r="E166" s="4">
        <v>3066626.8</v>
      </c>
      <c r="F166" s="4">
        <v>2641.37</v>
      </c>
      <c r="G166" s="4">
        <v>20.81</v>
      </c>
      <c r="H166" s="4">
        <v>8857555.0399999991</v>
      </c>
      <c r="I166" s="4">
        <v>7629.25</v>
      </c>
      <c r="J166" s="4">
        <v>60.12</v>
      </c>
      <c r="K166" s="4">
        <v>2809107.08</v>
      </c>
      <c r="L166" s="4">
        <v>2419.56</v>
      </c>
      <c r="M166" s="4">
        <v>19.07</v>
      </c>
      <c r="N166" s="4">
        <v>14733288.92</v>
      </c>
      <c r="O166" s="4">
        <v>12690.18</v>
      </c>
    </row>
    <row r="167" spans="2:15" x14ac:dyDescent="0.3">
      <c r="B167" s="2" t="s">
        <v>335</v>
      </c>
      <c r="C167" s="2" t="s">
        <v>336</v>
      </c>
      <c r="D167" s="3">
        <v>1351</v>
      </c>
      <c r="E167" s="4">
        <v>7063534.6100000003</v>
      </c>
      <c r="F167" s="4">
        <v>5228.37</v>
      </c>
      <c r="G167" s="4">
        <v>40.15</v>
      </c>
      <c r="H167" s="4">
        <v>9131489.8399999999</v>
      </c>
      <c r="I167" s="4">
        <v>6759.06</v>
      </c>
      <c r="J167" s="4">
        <v>51.9</v>
      </c>
      <c r="K167" s="4">
        <v>1398850.44</v>
      </c>
      <c r="L167" s="4">
        <v>1035.42</v>
      </c>
      <c r="M167" s="4">
        <v>7.95</v>
      </c>
      <c r="N167" s="4">
        <v>17593874.890000001</v>
      </c>
      <c r="O167" s="4">
        <v>13022.85</v>
      </c>
    </row>
    <row r="168" spans="2:15" x14ac:dyDescent="0.3">
      <c r="B168" s="2" t="s">
        <v>337</v>
      </c>
      <c r="C168" s="2" t="s">
        <v>338</v>
      </c>
      <c r="D168" s="3">
        <v>1167</v>
      </c>
      <c r="E168" s="4">
        <v>6620344.9800000004</v>
      </c>
      <c r="F168" s="4">
        <v>5672.96</v>
      </c>
      <c r="G168" s="4">
        <v>43.89</v>
      </c>
      <c r="H168" s="4">
        <v>7434388.6500000004</v>
      </c>
      <c r="I168" s="4">
        <v>6370.51</v>
      </c>
      <c r="J168" s="4">
        <v>49.28</v>
      </c>
      <c r="K168" s="4">
        <v>1030701.37</v>
      </c>
      <c r="L168" s="4">
        <v>883.21</v>
      </c>
      <c r="M168" s="4">
        <v>6.83</v>
      </c>
      <c r="N168" s="4">
        <v>15085435</v>
      </c>
      <c r="O168" s="4">
        <v>12926.68</v>
      </c>
    </row>
    <row r="169" spans="2:15" x14ac:dyDescent="0.3">
      <c r="B169" s="2" t="s">
        <v>339</v>
      </c>
      <c r="C169" s="2" t="s">
        <v>340</v>
      </c>
      <c r="D169" s="3">
        <v>3035</v>
      </c>
      <c r="E169" s="4">
        <v>9597470.3000000007</v>
      </c>
      <c r="F169" s="4">
        <v>3162.26</v>
      </c>
      <c r="G169" s="4">
        <v>28.91</v>
      </c>
      <c r="H169" s="4">
        <v>21197996.75</v>
      </c>
      <c r="I169" s="4">
        <v>6984.51</v>
      </c>
      <c r="J169" s="4">
        <v>63.86</v>
      </c>
      <c r="K169" s="4">
        <v>2396762.64</v>
      </c>
      <c r="L169" s="4">
        <v>789.71</v>
      </c>
      <c r="M169" s="4">
        <v>7.22</v>
      </c>
      <c r="N169" s="4">
        <v>33192229.690000001</v>
      </c>
      <c r="O169" s="4">
        <v>10936.48</v>
      </c>
    </row>
    <row r="170" spans="2:15" x14ac:dyDescent="0.3">
      <c r="B170" s="2" t="s">
        <v>341</v>
      </c>
      <c r="C170" s="2" t="s">
        <v>342</v>
      </c>
      <c r="D170" s="3">
        <v>51620</v>
      </c>
      <c r="E170" s="4">
        <v>671502699.72000003</v>
      </c>
      <c r="F170" s="4">
        <v>13008.58</v>
      </c>
      <c r="G170" s="4">
        <v>72.05</v>
      </c>
      <c r="H170" s="4">
        <v>211141320.94</v>
      </c>
      <c r="I170" s="4">
        <v>4090.3</v>
      </c>
      <c r="J170" s="4">
        <v>22.65</v>
      </c>
      <c r="K170" s="4">
        <v>49390760.530000001</v>
      </c>
      <c r="L170" s="4">
        <v>956.81</v>
      </c>
      <c r="M170" s="4">
        <v>5.3</v>
      </c>
      <c r="N170" s="4">
        <v>932034781.19000006</v>
      </c>
      <c r="O170" s="4">
        <v>18055.689999999999</v>
      </c>
    </row>
    <row r="171" spans="2:15" x14ac:dyDescent="0.3">
      <c r="B171" s="2" t="s">
        <v>343</v>
      </c>
      <c r="C171" s="2" t="s">
        <v>344</v>
      </c>
      <c r="D171" s="3">
        <v>2268</v>
      </c>
      <c r="E171" s="4">
        <v>5199479.05</v>
      </c>
      <c r="F171" s="4">
        <v>2292.54</v>
      </c>
      <c r="G171" s="4">
        <v>22.89</v>
      </c>
      <c r="H171" s="4">
        <v>16554710.880000001</v>
      </c>
      <c r="I171" s="4">
        <v>7299.26</v>
      </c>
      <c r="J171" s="4">
        <v>72.900000000000006</v>
      </c>
      <c r="K171" s="4">
        <v>956035.29</v>
      </c>
      <c r="L171" s="4">
        <v>421.53</v>
      </c>
      <c r="M171" s="4">
        <v>4.21</v>
      </c>
      <c r="N171" s="4">
        <v>22710225.219999999</v>
      </c>
      <c r="O171" s="4">
        <v>10013.33</v>
      </c>
    </row>
    <row r="172" spans="2:15" x14ac:dyDescent="0.3">
      <c r="B172" s="2" t="s">
        <v>345</v>
      </c>
      <c r="C172" s="2" t="s">
        <v>346</v>
      </c>
      <c r="D172" s="3">
        <v>5306</v>
      </c>
      <c r="E172" s="4">
        <v>33064993.670000002</v>
      </c>
      <c r="F172" s="4">
        <v>6231.62</v>
      </c>
      <c r="G172" s="4">
        <v>53.16</v>
      </c>
      <c r="H172" s="4">
        <v>27335798.870000001</v>
      </c>
      <c r="I172" s="4">
        <v>5151.87</v>
      </c>
      <c r="J172" s="4">
        <v>43.95</v>
      </c>
      <c r="K172" s="4">
        <v>1797318.91</v>
      </c>
      <c r="L172" s="4">
        <v>338.73</v>
      </c>
      <c r="M172" s="4">
        <v>2.89</v>
      </c>
      <c r="N172" s="4">
        <v>62198111.450000003</v>
      </c>
      <c r="O172" s="4">
        <v>11722.22</v>
      </c>
    </row>
    <row r="173" spans="2:15" x14ac:dyDescent="0.3">
      <c r="B173" s="2" t="s">
        <v>347</v>
      </c>
      <c r="C173" s="2" t="s">
        <v>348</v>
      </c>
      <c r="D173" s="3">
        <v>4190</v>
      </c>
      <c r="E173" s="4">
        <v>15913840.25</v>
      </c>
      <c r="F173" s="4">
        <v>3798.05</v>
      </c>
      <c r="G173" s="4">
        <v>39.17</v>
      </c>
      <c r="H173" s="4">
        <v>22718002.809999999</v>
      </c>
      <c r="I173" s="4">
        <v>5421.96</v>
      </c>
      <c r="J173" s="4">
        <v>55.92</v>
      </c>
      <c r="K173" s="4">
        <v>1992721.88</v>
      </c>
      <c r="L173" s="4">
        <v>475.59</v>
      </c>
      <c r="M173" s="4">
        <v>4.91</v>
      </c>
      <c r="N173" s="4">
        <v>40624564.939999998</v>
      </c>
      <c r="O173" s="4">
        <v>9695.6</v>
      </c>
    </row>
    <row r="174" spans="2:15" x14ac:dyDescent="0.3">
      <c r="B174" s="2" t="s">
        <v>349</v>
      </c>
      <c r="C174" s="2" t="s">
        <v>350</v>
      </c>
      <c r="D174" s="3">
        <v>5383</v>
      </c>
      <c r="E174" s="4">
        <v>17831321</v>
      </c>
      <c r="F174" s="4">
        <v>3312.52</v>
      </c>
      <c r="G174" s="4">
        <v>33.68</v>
      </c>
      <c r="H174" s="4">
        <v>30622460.52</v>
      </c>
      <c r="I174" s="4">
        <v>5688.74</v>
      </c>
      <c r="J174" s="4">
        <v>57.84</v>
      </c>
      <c r="K174" s="4">
        <v>4489350.21</v>
      </c>
      <c r="L174" s="4">
        <v>833.99</v>
      </c>
      <c r="M174" s="4">
        <v>8.48</v>
      </c>
      <c r="N174" s="4">
        <v>52943131.729999997</v>
      </c>
      <c r="O174" s="4">
        <v>9835.25</v>
      </c>
    </row>
    <row r="175" spans="2:15" x14ac:dyDescent="0.3">
      <c r="B175" s="2" t="s">
        <v>351</v>
      </c>
      <c r="C175" s="2" t="s">
        <v>352</v>
      </c>
      <c r="D175" s="3">
        <v>4653</v>
      </c>
      <c r="E175" s="4">
        <v>18109014.27</v>
      </c>
      <c r="F175" s="4">
        <v>3891.9</v>
      </c>
      <c r="G175" s="4">
        <v>39.46</v>
      </c>
      <c r="H175" s="4">
        <v>25794550.050000001</v>
      </c>
      <c r="I175" s="4">
        <v>5543.64</v>
      </c>
      <c r="J175" s="4">
        <v>56.2</v>
      </c>
      <c r="K175" s="4">
        <v>1992538.75</v>
      </c>
      <c r="L175" s="4">
        <v>428.23</v>
      </c>
      <c r="M175" s="4">
        <v>4.34</v>
      </c>
      <c r="N175" s="4">
        <v>45896103.07</v>
      </c>
      <c r="O175" s="4">
        <v>9863.77</v>
      </c>
    </row>
    <row r="176" spans="2:15" x14ac:dyDescent="0.3">
      <c r="B176" s="2" t="s">
        <v>353</v>
      </c>
      <c r="C176" s="2" t="s">
        <v>354</v>
      </c>
      <c r="D176" s="3">
        <v>1302</v>
      </c>
      <c r="E176" s="4">
        <v>2862970.02</v>
      </c>
      <c r="F176" s="4">
        <v>2198.9</v>
      </c>
      <c r="G176" s="4">
        <v>23.01</v>
      </c>
      <c r="H176" s="4">
        <v>9218215.5099999998</v>
      </c>
      <c r="I176" s="4">
        <v>7080.04</v>
      </c>
      <c r="J176" s="4">
        <v>74.08</v>
      </c>
      <c r="K176" s="4">
        <v>362508.36</v>
      </c>
      <c r="L176" s="4">
        <v>278.42</v>
      </c>
      <c r="M176" s="4">
        <v>2.91</v>
      </c>
      <c r="N176" s="4">
        <v>12443693.890000001</v>
      </c>
      <c r="O176" s="4">
        <v>9557.36</v>
      </c>
    </row>
    <row r="177" spans="2:15" x14ac:dyDescent="0.3">
      <c r="B177" s="2" t="s">
        <v>355</v>
      </c>
      <c r="C177" s="2" t="s">
        <v>356</v>
      </c>
      <c r="D177" s="3">
        <v>1657</v>
      </c>
      <c r="E177" s="4">
        <v>4087349.34</v>
      </c>
      <c r="F177" s="4">
        <v>2466.7199999999998</v>
      </c>
      <c r="G177" s="4">
        <v>22.83</v>
      </c>
      <c r="H177" s="4">
        <v>13257082.810000001</v>
      </c>
      <c r="I177" s="4">
        <v>8000.65</v>
      </c>
      <c r="J177" s="4">
        <v>74.06</v>
      </c>
      <c r="K177" s="4">
        <v>555961.23</v>
      </c>
      <c r="L177" s="4">
        <v>335.52</v>
      </c>
      <c r="M177" s="4">
        <v>3.11</v>
      </c>
      <c r="N177" s="4">
        <v>17900393.379999999</v>
      </c>
      <c r="O177" s="4">
        <v>10802.89</v>
      </c>
    </row>
    <row r="178" spans="2:15" x14ac:dyDescent="0.3">
      <c r="B178" s="2" t="s">
        <v>357</v>
      </c>
      <c r="C178" s="2" t="s">
        <v>358</v>
      </c>
      <c r="D178" s="3">
        <v>7966</v>
      </c>
      <c r="E178" s="4">
        <v>32505522.649999999</v>
      </c>
      <c r="F178" s="4">
        <v>4080.53</v>
      </c>
      <c r="G178" s="4">
        <v>36.840000000000003</v>
      </c>
      <c r="H178" s="4">
        <v>50366788.520000003</v>
      </c>
      <c r="I178" s="4">
        <v>6322.72</v>
      </c>
      <c r="J178" s="4">
        <v>57.09</v>
      </c>
      <c r="K178" s="4">
        <v>5353992.66</v>
      </c>
      <c r="L178" s="4">
        <v>672.11</v>
      </c>
      <c r="M178" s="4">
        <v>6.07</v>
      </c>
      <c r="N178" s="4">
        <v>88226303.829999998</v>
      </c>
      <c r="O178" s="4">
        <v>11075.36</v>
      </c>
    </row>
    <row r="179" spans="2:15" ht="22.8" x14ac:dyDescent="0.3">
      <c r="B179" s="2" t="s">
        <v>359</v>
      </c>
      <c r="C179" s="2" t="s">
        <v>360</v>
      </c>
      <c r="D179" s="3">
        <v>5755</v>
      </c>
      <c r="E179" s="4">
        <v>42357754.68</v>
      </c>
      <c r="F179" s="4">
        <v>7360.17</v>
      </c>
      <c r="G179" s="4">
        <v>55.89</v>
      </c>
      <c r="H179" s="4">
        <v>32142375.699999999</v>
      </c>
      <c r="I179" s="4">
        <v>5585.12</v>
      </c>
      <c r="J179" s="4">
        <v>42.41</v>
      </c>
      <c r="K179" s="4">
        <v>1292961.24</v>
      </c>
      <c r="L179" s="4">
        <v>224.67</v>
      </c>
      <c r="M179" s="4">
        <v>1.71</v>
      </c>
      <c r="N179" s="4">
        <v>75793091.620000005</v>
      </c>
      <c r="O179" s="4">
        <v>13169.96</v>
      </c>
    </row>
    <row r="180" spans="2:15" x14ac:dyDescent="0.3">
      <c r="B180" s="2" t="s">
        <v>361</v>
      </c>
      <c r="C180" s="2" t="s">
        <v>362</v>
      </c>
      <c r="D180" s="3">
        <v>2149</v>
      </c>
      <c r="E180" s="4">
        <v>10696424.59</v>
      </c>
      <c r="F180" s="4">
        <v>4977.3999999999996</v>
      </c>
      <c r="G180" s="4">
        <v>39.200000000000003</v>
      </c>
      <c r="H180" s="4">
        <v>11439185.279999999</v>
      </c>
      <c r="I180" s="4">
        <v>5323.03</v>
      </c>
      <c r="J180" s="4">
        <v>41.92</v>
      </c>
      <c r="K180" s="4">
        <v>5152839.96</v>
      </c>
      <c r="L180" s="4">
        <v>2397.7800000000002</v>
      </c>
      <c r="M180" s="4">
        <v>18.88</v>
      </c>
      <c r="N180" s="4">
        <v>27288449.829999998</v>
      </c>
      <c r="O180" s="4">
        <v>12698.21</v>
      </c>
    </row>
    <row r="181" spans="2:15" x14ac:dyDescent="0.3">
      <c r="B181" s="2" t="s">
        <v>363</v>
      </c>
      <c r="C181" s="2" t="s">
        <v>364</v>
      </c>
      <c r="D181" s="3">
        <v>8582</v>
      </c>
      <c r="E181" s="4">
        <v>32858362.25</v>
      </c>
      <c r="F181" s="4">
        <v>3828.75</v>
      </c>
      <c r="G181" s="4">
        <v>39.29</v>
      </c>
      <c r="H181" s="4">
        <v>45020069.93</v>
      </c>
      <c r="I181" s="4">
        <v>5245.87</v>
      </c>
      <c r="J181" s="4">
        <v>53.83</v>
      </c>
      <c r="K181" s="4">
        <v>5754559.6299999999</v>
      </c>
      <c r="L181" s="4">
        <v>670.54</v>
      </c>
      <c r="M181" s="4">
        <v>6.88</v>
      </c>
      <c r="N181" s="4">
        <v>83632991.810000002</v>
      </c>
      <c r="O181" s="4">
        <v>9745.16</v>
      </c>
    </row>
    <row r="182" spans="2:15" x14ac:dyDescent="0.3">
      <c r="B182" s="2" t="s">
        <v>365</v>
      </c>
      <c r="C182" s="2" t="s">
        <v>366</v>
      </c>
      <c r="D182" s="3">
        <v>3916</v>
      </c>
      <c r="E182" s="4">
        <v>11454287.32</v>
      </c>
      <c r="F182" s="4">
        <v>2925</v>
      </c>
      <c r="G182" s="4">
        <v>33.75</v>
      </c>
      <c r="H182" s="4">
        <v>21504199.52</v>
      </c>
      <c r="I182" s="4">
        <v>5491.37</v>
      </c>
      <c r="J182" s="4">
        <v>63.36</v>
      </c>
      <c r="K182" s="4">
        <v>981376.49</v>
      </c>
      <c r="L182" s="4">
        <v>250.61</v>
      </c>
      <c r="M182" s="4">
        <v>2.89</v>
      </c>
      <c r="N182" s="4">
        <v>33939863.329999998</v>
      </c>
      <c r="O182" s="4">
        <v>8666.98</v>
      </c>
    </row>
    <row r="183" spans="2:15" x14ac:dyDescent="0.3">
      <c r="B183" s="2" t="s">
        <v>367</v>
      </c>
      <c r="C183" s="2" t="s">
        <v>368</v>
      </c>
      <c r="D183" s="3">
        <v>9170</v>
      </c>
      <c r="E183" s="4">
        <v>63371328.420000002</v>
      </c>
      <c r="F183" s="4">
        <v>6910.72</v>
      </c>
      <c r="G183" s="4">
        <v>52.92</v>
      </c>
      <c r="H183" s="4">
        <v>50748179.310000002</v>
      </c>
      <c r="I183" s="4">
        <v>5534.15</v>
      </c>
      <c r="J183" s="4">
        <v>42.38</v>
      </c>
      <c r="K183" s="4">
        <v>5625518.3300000001</v>
      </c>
      <c r="L183" s="4">
        <v>613.47</v>
      </c>
      <c r="M183" s="4">
        <v>4.7</v>
      </c>
      <c r="N183" s="4">
        <v>119745026.06</v>
      </c>
      <c r="O183" s="4">
        <v>13058.34</v>
      </c>
    </row>
    <row r="184" spans="2:15" ht="34.200000000000003" x14ac:dyDescent="0.3">
      <c r="B184" s="2" t="s">
        <v>369</v>
      </c>
      <c r="C184" s="2" t="s">
        <v>370</v>
      </c>
      <c r="D184" s="3">
        <v>2229</v>
      </c>
      <c r="E184" s="4">
        <v>16620.3</v>
      </c>
      <c r="F184" s="4">
        <v>7.46</v>
      </c>
      <c r="G184" s="4">
        <v>0.06</v>
      </c>
      <c r="H184" s="4">
        <v>25769724.010000002</v>
      </c>
      <c r="I184" s="4">
        <v>11561.11</v>
      </c>
      <c r="J184" s="4">
        <v>96.18</v>
      </c>
      <c r="K184" s="4">
        <v>1006249.15</v>
      </c>
      <c r="L184" s="4">
        <v>451.44</v>
      </c>
      <c r="M184" s="4">
        <v>3.76</v>
      </c>
      <c r="N184" s="4">
        <v>26792593.460000001</v>
      </c>
      <c r="O184" s="4">
        <v>12020.01</v>
      </c>
    </row>
    <row r="185" spans="2:15" ht="34.200000000000003" x14ac:dyDescent="0.3">
      <c r="B185" s="2" t="s">
        <v>371</v>
      </c>
      <c r="C185" s="2" t="s">
        <v>372</v>
      </c>
      <c r="D185" s="3">
        <v>349</v>
      </c>
      <c r="E185" s="4">
        <v>36048.43</v>
      </c>
      <c r="F185" s="4">
        <v>103.29</v>
      </c>
      <c r="G185" s="4">
        <v>0.69</v>
      </c>
      <c r="H185" s="4">
        <v>3767751.04</v>
      </c>
      <c r="I185" s="4">
        <v>10795.85</v>
      </c>
      <c r="J185" s="4">
        <v>71.86</v>
      </c>
      <c r="K185" s="4">
        <v>1439525.96</v>
      </c>
      <c r="L185" s="4">
        <v>4124.72</v>
      </c>
      <c r="M185" s="4">
        <v>27.45</v>
      </c>
      <c r="N185" s="4">
        <v>5243325.43</v>
      </c>
      <c r="O185" s="4">
        <v>15023.86</v>
      </c>
    </row>
    <row r="186" spans="2:15" ht="45.6" x14ac:dyDescent="0.3">
      <c r="B186" s="2" t="s">
        <v>373</v>
      </c>
      <c r="C186" s="2" t="s">
        <v>374</v>
      </c>
      <c r="D186" s="3">
        <v>8839</v>
      </c>
      <c r="E186" s="4">
        <v>8075.18</v>
      </c>
      <c r="F186" s="4">
        <v>0.91</v>
      </c>
      <c r="G186" s="4">
        <v>0.01</v>
      </c>
      <c r="H186" s="4">
        <v>82321878.519999996</v>
      </c>
      <c r="I186" s="4">
        <v>9313.48</v>
      </c>
      <c r="J186" s="4">
        <v>92.89</v>
      </c>
      <c r="K186" s="4">
        <v>6289735.8200000003</v>
      </c>
      <c r="L186" s="4">
        <v>711.59</v>
      </c>
      <c r="M186" s="4">
        <v>7.1</v>
      </c>
      <c r="N186" s="4">
        <v>88619689.519999996</v>
      </c>
      <c r="O186" s="4">
        <v>10025.98</v>
      </c>
    </row>
    <row r="187" spans="2:15" ht="45.6" x14ac:dyDescent="0.3">
      <c r="B187" s="2" t="s">
        <v>375</v>
      </c>
      <c r="C187" s="2" t="s">
        <v>376</v>
      </c>
      <c r="D187" s="3">
        <v>266</v>
      </c>
      <c r="E187" s="4">
        <v>177878.88</v>
      </c>
      <c r="F187" s="4">
        <v>668.72</v>
      </c>
      <c r="G187" s="4">
        <v>5.96</v>
      </c>
      <c r="H187" s="4">
        <v>2652072.7000000002</v>
      </c>
      <c r="I187" s="4">
        <v>9970.2000000000007</v>
      </c>
      <c r="J187" s="4">
        <v>88.81</v>
      </c>
      <c r="K187" s="4">
        <v>156366.69</v>
      </c>
      <c r="L187" s="4">
        <v>587.84</v>
      </c>
      <c r="M187" s="4">
        <v>5.24</v>
      </c>
      <c r="N187" s="4">
        <v>2986318.27</v>
      </c>
      <c r="O187" s="4">
        <v>11226.76</v>
      </c>
    </row>
    <row r="188" spans="2:15" ht="34.200000000000003" x14ac:dyDescent="0.3">
      <c r="B188" s="2" t="s">
        <v>377</v>
      </c>
      <c r="C188" s="2" t="s">
        <v>378</v>
      </c>
      <c r="D188" s="3">
        <v>627</v>
      </c>
      <c r="E188" s="4">
        <v>127088.39</v>
      </c>
      <c r="F188" s="4">
        <v>202.69</v>
      </c>
      <c r="G188" s="4">
        <v>1.58</v>
      </c>
      <c r="H188" s="4">
        <v>7760990.2999999998</v>
      </c>
      <c r="I188" s="4">
        <v>12377.97</v>
      </c>
      <c r="J188" s="4">
        <v>96.28</v>
      </c>
      <c r="K188" s="4">
        <v>172557.94</v>
      </c>
      <c r="L188" s="4">
        <v>275.20999999999998</v>
      </c>
      <c r="M188" s="4">
        <v>2.14</v>
      </c>
      <c r="N188" s="4">
        <v>8060636.6299999999</v>
      </c>
      <c r="O188" s="4">
        <v>12855.87</v>
      </c>
    </row>
    <row r="189" spans="2:15" ht="45.6" x14ac:dyDescent="0.3">
      <c r="B189" s="2" t="s">
        <v>379</v>
      </c>
      <c r="C189" s="2" t="s">
        <v>380</v>
      </c>
      <c r="D189" s="3">
        <v>4560</v>
      </c>
      <c r="E189" s="5"/>
      <c r="F189" s="5"/>
      <c r="G189" s="5"/>
      <c r="H189" s="4">
        <v>31671295.359999999</v>
      </c>
      <c r="I189" s="4">
        <v>6945.46</v>
      </c>
      <c r="J189" s="4">
        <v>94.78</v>
      </c>
      <c r="K189" s="4">
        <v>1746049.74</v>
      </c>
      <c r="L189" s="4">
        <v>382.91</v>
      </c>
      <c r="M189" s="4">
        <v>5.22</v>
      </c>
      <c r="N189" s="4">
        <v>33417345.100000001</v>
      </c>
      <c r="O189" s="4">
        <v>7328.37</v>
      </c>
    </row>
    <row r="190" spans="2:15" ht="45.6" x14ac:dyDescent="0.3">
      <c r="B190" s="2" t="s">
        <v>381</v>
      </c>
      <c r="C190" s="2" t="s">
        <v>382</v>
      </c>
      <c r="D190" s="3">
        <v>465</v>
      </c>
      <c r="E190" s="4">
        <v>103188.75</v>
      </c>
      <c r="F190" s="4">
        <v>221.91</v>
      </c>
      <c r="G190" s="4">
        <v>1.85</v>
      </c>
      <c r="H190" s="4">
        <v>5209701.75</v>
      </c>
      <c r="I190" s="4">
        <v>11203.66</v>
      </c>
      <c r="J190" s="4">
        <v>93.53</v>
      </c>
      <c r="K190" s="4">
        <v>257161.89</v>
      </c>
      <c r="L190" s="4">
        <v>553.04</v>
      </c>
      <c r="M190" s="4">
        <v>4.62</v>
      </c>
      <c r="N190" s="4">
        <v>5570052.3899999997</v>
      </c>
      <c r="O190" s="4">
        <v>11978.61</v>
      </c>
    </row>
    <row r="191" spans="2:15" ht="34.200000000000003" x14ac:dyDescent="0.3">
      <c r="B191" s="2" t="s">
        <v>383</v>
      </c>
      <c r="C191" s="2" t="s">
        <v>384</v>
      </c>
      <c r="D191" s="3">
        <v>1920</v>
      </c>
      <c r="E191" s="4">
        <v>350366.79</v>
      </c>
      <c r="F191" s="4">
        <v>182.48</v>
      </c>
      <c r="G191" s="4">
        <v>1.7</v>
      </c>
      <c r="H191" s="4">
        <v>19582559.350000001</v>
      </c>
      <c r="I191" s="4">
        <v>10199.25</v>
      </c>
      <c r="J191" s="4">
        <v>94.9</v>
      </c>
      <c r="K191" s="4">
        <v>702354.57</v>
      </c>
      <c r="L191" s="4">
        <v>365.81</v>
      </c>
      <c r="M191" s="4">
        <v>3.4</v>
      </c>
      <c r="N191" s="4">
        <v>20635280.710000001</v>
      </c>
      <c r="O191" s="4">
        <v>10747.54</v>
      </c>
    </row>
    <row r="192" spans="2:15" ht="45.6" x14ac:dyDescent="0.3">
      <c r="B192" s="2" t="s">
        <v>385</v>
      </c>
      <c r="C192" s="2" t="s">
        <v>386</v>
      </c>
      <c r="D192" s="3">
        <v>789</v>
      </c>
      <c r="E192" s="4">
        <v>5167259.93</v>
      </c>
      <c r="F192" s="4">
        <v>6549.13</v>
      </c>
      <c r="G192" s="4">
        <v>61.88</v>
      </c>
      <c r="H192" s="4">
        <v>3027461.66</v>
      </c>
      <c r="I192" s="4">
        <v>3837.09</v>
      </c>
      <c r="J192" s="4">
        <v>36.25</v>
      </c>
      <c r="K192" s="4">
        <v>156294</v>
      </c>
      <c r="L192" s="4">
        <v>198.09</v>
      </c>
      <c r="M192" s="4">
        <v>1.87</v>
      </c>
      <c r="N192" s="4">
        <v>8351015.5899999999</v>
      </c>
      <c r="O192" s="4">
        <v>10584.31</v>
      </c>
    </row>
    <row r="193" spans="2:15" ht="34.200000000000003" x14ac:dyDescent="0.3">
      <c r="B193" s="2" t="s">
        <v>387</v>
      </c>
      <c r="C193" s="2" t="s">
        <v>388</v>
      </c>
      <c r="D193" s="3">
        <v>585</v>
      </c>
      <c r="E193" s="4">
        <v>1385.11</v>
      </c>
      <c r="F193" s="4">
        <v>2.37</v>
      </c>
      <c r="G193" s="4">
        <v>0.02</v>
      </c>
      <c r="H193" s="4">
        <v>5582829.9199999999</v>
      </c>
      <c r="I193" s="4">
        <v>9543.2999999999993</v>
      </c>
      <c r="J193" s="4">
        <v>95.99</v>
      </c>
      <c r="K193" s="4">
        <v>231747.02</v>
      </c>
      <c r="L193" s="4">
        <v>396.15</v>
      </c>
      <c r="M193" s="4">
        <v>3.98</v>
      </c>
      <c r="N193" s="4">
        <v>5815962.0499999998</v>
      </c>
      <c r="O193" s="4">
        <v>9941.82</v>
      </c>
    </row>
    <row r="194" spans="2:15" ht="45.6" x14ac:dyDescent="0.3">
      <c r="B194" s="2" t="s">
        <v>389</v>
      </c>
      <c r="C194" s="2" t="s">
        <v>390</v>
      </c>
      <c r="D194" s="3">
        <v>674</v>
      </c>
      <c r="E194" s="4">
        <v>12437</v>
      </c>
      <c r="F194" s="4">
        <v>18.45</v>
      </c>
      <c r="G194" s="4">
        <v>0.17</v>
      </c>
      <c r="H194" s="4">
        <v>7090549</v>
      </c>
      <c r="I194" s="4">
        <v>10520.1</v>
      </c>
      <c r="J194" s="4">
        <v>98.11</v>
      </c>
      <c r="K194" s="4">
        <v>124403</v>
      </c>
      <c r="L194" s="4">
        <v>184.57</v>
      </c>
      <c r="M194" s="4">
        <v>1.72</v>
      </c>
      <c r="N194" s="4">
        <v>7227389</v>
      </c>
      <c r="O194" s="4">
        <v>10723.12</v>
      </c>
    </row>
    <row r="195" spans="2:15" ht="34.200000000000003" x14ac:dyDescent="0.3">
      <c r="B195" s="2" t="s">
        <v>391</v>
      </c>
      <c r="C195" s="2" t="s">
        <v>392</v>
      </c>
      <c r="D195" s="3">
        <v>801</v>
      </c>
      <c r="E195" s="4">
        <v>152498.67000000001</v>
      </c>
      <c r="F195" s="4">
        <v>190.39</v>
      </c>
      <c r="G195" s="4">
        <v>1.75</v>
      </c>
      <c r="H195" s="4">
        <v>8222125.1600000001</v>
      </c>
      <c r="I195" s="4">
        <v>10264.83</v>
      </c>
      <c r="J195" s="4">
        <v>94.25</v>
      </c>
      <c r="K195" s="4">
        <v>348722.95</v>
      </c>
      <c r="L195" s="4">
        <v>435.36</v>
      </c>
      <c r="M195" s="4">
        <v>4</v>
      </c>
      <c r="N195" s="4">
        <v>8723346.7799999993</v>
      </c>
      <c r="O195" s="4">
        <v>10890.58</v>
      </c>
    </row>
    <row r="196" spans="2:15" ht="34.200000000000003" x14ac:dyDescent="0.3">
      <c r="B196" s="2" t="s">
        <v>393</v>
      </c>
      <c r="C196" s="2" t="s">
        <v>394</v>
      </c>
      <c r="D196" s="3">
        <v>1249</v>
      </c>
      <c r="E196" s="4">
        <v>198802.16</v>
      </c>
      <c r="F196" s="4">
        <v>159.16999999999999</v>
      </c>
      <c r="G196" s="4">
        <v>1.1000000000000001</v>
      </c>
      <c r="H196" s="4">
        <v>17102738.98</v>
      </c>
      <c r="I196" s="4">
        <v>13693.15</v>
      </c>
      <c r="J196" s="4">
        <v>94.75</v>
      </c>
      <c r="K196" s="4">
        <v>749794.73</v>
      </c>
      <c r="L196" s="4">
        <v>600.32000000000005</v>
      </c>
      <c r="M196" s="4">
        <v>4.1500000000000004</v>
      </c>
      <c r="N196" s="4">
        <v>18051335.870000001</v>
      </c>
      <c r="O196" s="4">
        <v>14452.64</v>
      </c>
    </row>
    <row r="197" spans="2:15" ht="34.200000000000003" x14ac:dyDescent="0.3">
      <c r="B197" s="2" t="s">
        <v>395</v>
      </c>
      <c r="C197" s="2" t="s">
        <v>396</v>
      </c>
      <c r="D197" s="3">
        <v>175</v>
      </c>
      <c r="E197" s="4">
        <v>58384</v>
      </c>
      <c r="F197" s="4">
        <v>333.62</v>
      </c>
      <c r="G197" s="4">
        <v>3.03</v>
      </c>
      <c r="H197" s="4">
        <v>1811097</v>
      </c>
      <c r="I197" s="4">
        <v>10349.129999999999</v>
      </c>
      <c r="J197" s="4">
        <v>94.14</v>
      </c>
      <c r="K197" s="4">
        <v>54419</v>
      </c>
      <c r="L197" s="4">
        <v>310.97000000000003</v>
      </c>
      <c r="M197" s="4">
        <v>2.83</v>
      </c>
      <c r="N197" s="4">
        <v>1923900</v>
      </c>
      <c r="O197" s="4">
        <v>10993.72</v>
      </c>
    </row>
    <row r="198" spans="2:15" ht="34.200000000000003" x14ac:dyDescent="0.3">
      <c r="B198" s="2" t="s">
        <v>397</v>
      </c>
      <c r="C198" s="2" t="s">
        <v>398</v>
      </c>
      <c r="D198" s="3">
        <v>573</v>
      </c>
      <c r="E198" s="4">
        <v>91498.81</v>
      </c>
      <c r="F198" s="4">
        <v>159.68</v>
      </c>
      <c r="G198" s="4">
        <v>1.34</v>
      </c>
      <c r="H198" s="4">
        <v>6177870.7800000003</v>
      </c>
      <c r="I198" s="4">
        <v>10781.62</v>
      </c>
      <c r="J198" s="4">
        <v>90.71</v>
      </c>
      <c r="K198" s="4">
        <v>541232.14</v>
      </c>
      <c r="L198" s="4">
        <v>944.56</v>
      </c>
      <c r="M198" s="4">
        <v>7.95</v>
      </c>
      <c r="N198" s="4">
        <v>6810601.7300000004</v>
      </c>
      <c r="O198" s="4">
        <v>11885.86</v>
      </c>
    </row>
    <row r="199" spans="2:15" ht="34.200000000000003" x14ac:dyDescent="0.3">
      <c r="B199" s="2" t="s">
        <v>399</v>
      </c>
      <c r="C199" s="2" t="s">
        <v>400</v>
      </c>
      <c r="D199" s="3">
        <v>302</v>
      </c>
      <c r="E199" s="4">
        <v>99471</v>
      </c>
      <c r="F199" s="4">
        <v>329.37</v>
      </c>
      <c r="G199" s="4">
        <v>2.54</v>
      </c>
      <c r="H199" s="4">
        <v>3624496</v>
      </c>
      <c r="I199" s="4">
        <v>12001.64</v>
      </c>
      <c r="J199" s="4">
        <v>92.42</v>
      </c>
      <c r="K199" s="4">
        <v>197819</v>
      </c>
      <c r="L199" s="4">
        <v>655.03</v>
      </c>
      <c r="M199" s="4">
        <v>5.04</v>
      </c>
      <c r="N199" s="4">
        <v>3921786</v>
      </c>
      <c r="O199" s="4">
        <v>12986.04</v>
      </c>
    </row>
    <row r="200" spans="2:15" ht="34.200000000000003" x14ac:dyDescent="0.3">
      <c r="B200" s="2" t="s">
        <v>401</v>
      </c>
      <c r="C200" s="2" t="s">
        <v>402</v>
      </c>
      <c r="D200" s="3">
        <v>720</v>
      </c>
      <c r="E200" s="4">
        <v>12311.52</v>
      </c>
      <c r="F200" s="4">
        <v>17.100000000000001</v>
      </c>
      <c r="G200" s="4">
        <v>0.14000000000000001</v>
      </c>
      <c r="H200" s="4">
        <v>7569041</v>
      </c>
      <c r="I200" s="4">
        <v>10512.56</v>
      </c>
      <c r="J200" s="4">
        <v>85.68</v>
      </c>
      <c r="K200" s="4">
        <v>1252458.69</v>
      </c>
      <c r="L200" s="4">
        <v>1739.53</v>
      </c>
      <c r="M200" s="4">
        <v>14.18</v>
      </c>
      <c r="N200" s="4">
        <v>8833811.2100000009</v>
      </c>
      <c r="O200" s="4">
        <v>12269.19</v>
      </c>
    </row>
    <row r="201" spans="2:15" ht="34.200000000000003" x14ac:dyDescent="0.3">
      <c r="B201" s="2" t="s">
        <v>403</v>
      </c>
      <c r="C201" s="2" t="s">
        <v>404</v>
      </c>
      <c r="D201" s="3">
        <v>777</v>
      </c>
      <c r="E201" s="4">
        <v>158888.39000000001</v>
      </c>
      <c r="F201" s="4">
        <v>204.49</v>
      </c>
      <c r="G201" s="4">
        <v>2.0099999999999998</v>
      </c>
      <c r="H201" s="4">
        <v>7633811</v>
      </c>
      <c r="I201" s="4">
        <v>9824.7199999999993</v>
      </c>
      <c r="J201" s="4">
        <v>96.55</v>
      </c>
      <c r="K201" s="4">
        <v>113846.37</v>
      </c>
      <c r="L201" s="4">
        <v>146.52000000000001</v>
      </c>
      <c r="M201" s="4">
        <v>1.44</v>
      </c>
      <c r="N201" s="4">
        <v>7906545.7599999998</v>
      </c>
      <c r="O201" s="4">
        <v>10175.73</v>
      </c>
    </row>
    <row r="202" spans="2:15" ht="34.200000000000003" x14ac:dyDescent="0.3">
      <c r="B202" s="2" t="s">
        <v>405</v>
      </c>
      <c r="C202" s="2" t="s">
        <v>406</v>
      </c>
      <c r="D202" s="3">
        <v>516</v>
      </c>
      <c r="E202" s="4">
        <v>214184.71</v>
      </c>
      <c r="F202" s="4">
        <v>415.09</v>
      </c>
      <c r="G202" s="4">
        <v>3.71</v>
      </c>
      <c r="H202" s="4">
        <v>4969770</v>
      </c>
      <c r="I202" s="4">
        <v>9631.34</v>
      </c>
      <c r="J202" s="4">
        <v>86.1</v>
      </c>
      <c r="K202" s="4">
        <v>588234.32999999996</v>
      </c>
      <c r="L202" s="4">
        <v>1139.99</v>
      </c>
      <c r="M202" s="4">
        <v>10.19</v>
      </c>
      <c r="N202" s="4">
        <v>5772189.04</v>
      </c>
      <c r="O202" s="4">
        <v>11186.42</v>
      </c>
    </row>
    <row r="203" spans="2:15" ht="45.6" x14ac:dyDescent="0.3">
      <c r="B203" s="2" t="s">
        <v>407</v>
      </c>
      <c r="C203" s="2" t="s">
        <v>408</v>
      </c>
      <c r="D203" s="3">
        <v>335</v>
      </c>
      <c r="E203" s="4">
        <v>32076.17</v>
      </c>
      <c r="F203" s="4">
        <v>95.75</v>
      </c>
      <c r="G203" s="4">
        <v>0.7</v>
      </c>
      <c r="H203" s="4">
        <v>3680902.35</v>
      </c>
      <c r="I203" s="4">
        <v>10987.77</v>
      </c>
      <c r="J203" s="4">
        <v>80.739999999999995</v>
      </c>
      <c r="K203" s="4">
        <v>846171.26</v>
      </c>
      <c r="L203" s="4">
        <v>2525.88</v>
      </c>
      <c r="M203" s="4">
        <v>18.559999999999999</v>
      </c>
      <c r="N203" s="4">
        <v>4559149.78</v>
      </c>
      <c r="O203" s="4">
        <v>13609.4</v>
      </c>
    </row>
    <row r="204" spans="2:15" ht="34.200000000000003" x14ac:dyDescent="0.3">
      <c r="B204" s="2" t="s">
        <v>409</v>
      </c>
      <c r="C204" s="2" t="s">
        <v>410</v>
      </c>
      <c r="D204" s="3">
        <v>524</v>
      </c>
      <c r="E204" s="4">
        <v>238619</v>
      </c>
      <c r="F204" s="4">
        <v>455.38</v>
      </c>
      <c r="G204" s="4">
        <v>4.0199999999999996</v>
      </c>
      <c r="H204" s="4">
        <v>5187369</v>
      </c>
      <c r="I204" s="4">
        <v>9899.56</v>
      </c>
      <c r="J204" s="4">
        <v>87.32</v>
      </c>
      <c r="K204" s="4">
        <v>514324</v>
      </c>
      <c r="L204" s="4">
        <v>981.53</v>
      </c>
      <c r="M204" s="4">
        <v>8.66</v>
      </c>
      <c r="N204" s="4">
        <v>5940312</v>
      </c>
      <c r="O204" s="4">
        <v>11336.47</v>
      </c>
    </row>
    <row r="205" spans="2:15" ht="34.200000000000003" x14ac:dyDescent="0.3">
      <c r="B205" s="2" t="s">
        <v>411</v>
      </c>
      <c r="C205" s="2" t="s">
        <v>412</v>
      </c>
      <c r="D205" s="3">
        <v>416</v>
      </c>
      <c r="E205" s="4">
        <v>18945.18</v>
      </c>
      <c r="F205" s="4">
        <v>45.54</v>
      </c>
      <c r="G205" s="4">
        <v>0.41</v>
      </c>
      <c r="H205" s="4">
        <v>4509892.96</v>
      </c>
      <c r="I205" s="4">
        <v>10841.09</v>
      </c>
      <c r="J205" s="4">
        <v>98.17</v>
      </c>
      <c r="K205" s="4">
        <v>64964</v>
      </c>
      <c r="L205" s="4">
        <v>156.16</v>
      </c>
      <c r="M205" s="4">
        <v>1.41</v>
      </c>
      <c r="N205" s="4">
        <v>4593802.1399999997</v>
      </c>
      <c r="O205" s="4">
        <v>11042.79</v>
      </c>
    </row>
    <row r="206" spans="2:15" ht="45.6" x14ac:dyDescent="0.3">
      <c r="B206" s="2" t="s">
        <v>413</v>
      </c>
      <c r="C206" s="2" t="s">
        <v>414</v>
      </c>
      <c r="D206" s="3">
        <v>318</v>
      </c>
      <c r="E206" s="4">
        <v>11273</v>
      </c>
      <c r="F206" s="4">
        <v>35.450000000000003</v>
      </c>
      <c r="G206" s="4">
        <v>0.28000000000000003</v>
      </c>
      <c r="H206" s="4">
        <v>3853412</v>
      </c>
      <c r="I206" s="4">
        <v>12117.65</v>
      </c>
      <c r="J206" s="4">
        <v>95.49</v>
      </c>
      <c r="K206" s="4">
        <v>170896</v>
      </c>
      <c r="L206" s="4">
        <v>537.41</v>
      </c>
      <c r="M206" s="4">
        <v>4.2300000000000004</v>
      </c>
      <c r="N206" s="4">
        <v>4035581</v>
      </c>
      <c r="O206" s="4">
        <v>12690.51</v>
      </c>
    </row>
    <row r="207" spans="2:15" ht="45.6" x14ac:dyDescent="0.3">
      <c r="B207" s="2" t="s">
        <v>415</v>
      </c>
      <c r="C207" s="2" t="s">
        <v>416</v>
      </c>
      <c r="D207" s="3">
        <v>323</v>
      </c>
      <c r="E207" s="4">
        <v>50236</v>
      </c>
      <c r="F207" s="4">
        <v>155.53</v>
      </c>
      <c r="G207" s="4">
        <v>1.1299999999999999</v>
      </c>
      <c r="H207" s="4">
        <v>4239541</v>
      </c>
      <c r="I207" s="4">
        <v>13125.51</v>
      </c>
      <c r="J207" s="4">
        <v>95.47</v>
      </c>
      <c r="K207" s="4">
        <v>150749</v>
      </c>
      <c r="L207" s="4">
        <v>466.72</v>
      </c>
      <c r="M207" s="4">
        <v>3.39</v>
      </c>
      <c r="N207" s="4">
        <v>4440526</v>
      </c>
      <c r="O207" s="4">
        <v>13747.76</v>
      </c>
    </row>
    <row r="208" spans="2:15" ht="34.200000000000003" x14ac:dyDescent="0.3">
      <c r="B208" s="2" t="s">
        <v>417</v>
      </c>
      <c r="C208" s="2" t="s">
        <v>418</v>
      </c>
      <c r="D208" s="3">
        <v>269</v>
      </c>
      <c r="E208" s="4">
        <v>184087.61</v>
      </c>
      <c r="F208" s="4">
        <v>684.34</v>
      </c>
      <c r="G208" s="4">
        <v>4.79</v>
      </c>
      <c r="H208" s="4">
        <v>3032353.06</v>
      </c>
      <c r="I208" s="4">
        <v>11272.69</v>
      </c>
      <c r="J208" s="4">
        <v>78.89</v>
      </c>
      <c r="K208" s="4">
        <v>627317.39</v>
      </c>
      <c r="L208" s="4">
        <v>2332.0300000000002</v>
      </c>
      <c r="M208" s="4">
        <v>16.32</v>
      </c>
      <c r="N208" s="4">
        <v>3843758.06</v>
      </c>
      <c r="O208" s="4">
        <v>14289.06</v>
      </c>
    </row>
    <row r="209" spans="2:15" ht="45.6" x14ac:dyDescent="0.3">
      <c r="B209" s="2" t="s">
        <v>419</v>
      </c>
      <c r="C209" s="2" t="s">
        <v>420</v>
      </c>
      <c r="D209" s="3">
        <v>566</v>
      </c>
      <c r="E209" s="4">
        <v>84162.32</v>
      </c>
      <c r="F209" s="4">
        <v>148.69999999999999</v>
      </c>
      <c r="G209" s="4">
        <v>1.37</v>
      </c>
      <c r="H209" s="4">
        <v>5834067.9500000002</v>
      </c>
      <c r="I209" s="4">
        <v>10307.540000000001</v>
      </c>
      <c r="J209" s="4">
        <v>94.78</v>
      </c>
      <c r="K209" s="4">
        <v>236825.38</v>
      </c>
      <c r="L209" s="4">
        <v>418.42</v>
      </c>
      <c r="M209" s="4">
        <v>3.85</v>
      </c>
      <c r="N209" s="4">
        <v>6155055.6500000004</v>
      </c>
      <c r="O209" s="4">
        <v>10874.66</v>
      </c>
    </row>
    <row r="210" spans="2:15" ht="34.200000000000003" x14ac:dyDescent="0.3">
      <c r="B210" s="2" t="s">
        <v>421</v>
      </c>
      <c r="C210" s="2" t="s">
        <v>422</v>
      </c>
      <c r="D210" s="3">
        <v>427</v>
      </c>
      <c r="E210" s="4">
        <v>102611.77</v>
      </c>
      <c r="F210" s="4">
        <v>240.31</v>
      </c>
      <c r="G210" s="4">
        <v>1.93</v>
      </c>
      <c r="H210" s="4">
        <v>4980904.6100000003</v>
      </c>
      <c r="I210" s="4">
        <v>11664.88</v>
      </c>
      <c r="J210" s="4">
        <v>93.76</v>
      </c>
      <c r="K210" s="4">
        <v>228880.11</v>
      </c>
      <c r="L210" s="4">
        <v>536.02</v>
      </c>
      <c r="M210" s="4">
        <v>4.3099999999999996</v>
      </c>
      <c r="N210" s="4">
        <v>5312396.49</v>
      </c>
      <c r="O210" s="4">
        <v>12441.21</v>
      </c>
    </row>
    <row r="211" spans="2:15" ht="45.6" x14ac:dyDescent="0.3">
      <c r="B211" s="2" t="s">
        <v>423</v>
      </c>
      <c r="C211" s="2" t="s">
        <v>424</v>
      </c>
      <c r="D211" s="3">
        <v>168</v>
      </c>
      <c r="E211" s="4">
        <v>489081.8</v>
      </c>
      <c r="F211" s="4">
        <v>2911.2</v>
      </c>
      <c r="G211" s="4">
        <v>16.5</v>
      </c>
      <c r="H211" s="4">
        <v>1873159.68</v>
      </c>
      <c r="I211" s="4">
        <v>11149.76</v>
      </c>
      <c r="J211" s="4">
        <v>63.2</v>
      </c>
      <c r="K211" s="4">
        <v>601521.31000000006</v>
      </c>
      <c r="L211" s="4">
        <v>3580.48</v>
      </c>
      <c r="M211" s="4">
        <v>20.3</v>
      </c>
      <c r="N211" s="4">
        <v>2963762.79</v>
      </c>
      <c r="O211" s="4">
        <v>17641.439999999999</v>
      </c>
    </row>
    <row r="212" spans="2:15" ht="34.200000000000003" x14ac:dyDescent="0.3">
      <c r="B212" s="2" t="s">
        <v>425</v>
      </c>
      <c r="C212" s="2" t="s">
        <v>426</v>
      </c>
      <c r="D212" s="3">
        <v>95</v>
      </c>
      <c r="E212" s="4">
        <v>53186</v>
      </c>
      <c r="F212" s="4">
        <v>559.85</v>
      </c>
      <c r="G212" s="4">
        <v>2.73</v>
      </c>
      <c r="H212" s="4">
        <v>1777838</v>
      </c>
      <c r="I212" s="4">
        <v>18714.080000000002</v>
      </c>
      <c r="J212" s="4">
        <v>91.39</v>
      </c>
      <c r="K212" s="4">
        <v>114357</v>
      </c>
      <c r="L212" s="4">
        <v>1203.76</v>
      </c>
      <c r="M212" s="4">
        <v>5.88</v>
      </c>
      <c r="N212" s="4">
        <v>1945381</v>
      </c>
      <c r="O212" s="4">
        <v>20477.689999999999</v>
      </c>
    </row>
    <row r="213" spans="2:15" ht="45.6" x14ac:dyDescent="0.3">
      <c r="B213" s="2" t="s">
        <v>427</v>
      </c>
      <c r="C213" s="2" t="s">
        <v>428</v>
      </c>
      <c r="D213" s="3">
        <v>1791</v>
      </c>
      <c r="E213" s="4">
        <v>93747.19</v>
      </c>
      <c r="F213" s="4">
        <v>52.34</v>
      </c>
      <c r="G213" s="4">
        <v>0.52</v>
      </c>
      <c r="H213" s="4">
        <v>17416790.77</v>
      </c>
      <c r="I213" s="4">
        <v>9724.6200000000008</v>
      </c>
      <c r="J213" s="4">
        <v>97.48</v>
      </c>
      <c r="K213" s="4">
        <v>356878.65</v>
      </c>
      <c r="L213" s="4">
        <v>199.26</v>
      </c>
      <c r="M213" s="4">
        <v>2</v>
      </c>
      <c r="N213" s="4">
        <v>17867416.609999999</v>
      </c>
      <c r="O213" s="4">
        <v>9976.2199999999993</v>
      </c>
    </row>
    <row r="214" spans="2:15" ht="34.200000000000003" x14ac:dyDescent="0.3">
      <c r="B214" s="2" t="s">
        <v>429</v>
      </c>
      <c r="C214" s="2" t="s">
        <v>430</v>
      </c>
      <c r="D214" s="3">
        <v>282</v>
      </c>
      <c r="E214" s="4">
        <v>689904.2</v>
      </c>
      <c r="F214" s="4">
        <v>2446.4699999999998</v>
      </c>
      <c r="G214" s="4">
        <v>17.32</v>
      </c>
      <c r="H214" s="4">
        <v>2738626</v>
      </c>
      <c r="I214" s="4">
        <v>9711.44</v>
      </c>
      <c r="J214" s="4">
        <v>68.760000000000005</v>
      </c>
      <c r="K214" s="4">
        <v>554571.01</v>
      </c>
      <c r="L214" s="4">
        <v>1966.56</v>
      </c>
      <c r="M214" s="4">
        <v>13.92</v>
      </c>
      <c r="N214" s="4">
        <v>3983101.21</v>
      </c>
      <c r="O214" s="4">
        <v>14124.47</v>
      </c>
    </row>
    <row r="215" spans="2:15" ht="45.6" x14ac:dyDescent="0.3">
      <c r="B215" s="2" t="s">
        <v>437</v>
      </c>
      <c r="C215" s="2" t="s">
        <v>438</v>
      </c>
      <c r="D215" s="3">
        <v>123</v>
      </c>
      <c r="E215" s="4">
        <v>664301.6</v>
      </c>
      <c r="F215" s="4">
        <v>5400.83</v>
      </c>
      <c r="G215" s="4">
        <v>25.22</v>
      </c>
      <c r="H215" s="4">
        <v>1336326.1499999999</v>
      </c>
      <c r="I215" s="4">
        <v>10864.44</v>
      </c>
      <c r="J215" s="4">
        <v>50.74</v>
      </c>
      <c r="K215" s="4">
        <v>633048.03</v>
      </c>
      <c r="L215" s="4">
        <v>5146.7299999999996</v>
      </c>
      <c r="M215" s="4">
        <v>24.04</v>
      </c>
      <c r="N215" s="4">
        <v>2633675.7799999998</v>
      </c>
      <c r="O215" s="4">
        <v>21412</v>
      </c>
    </row>
    <row r="216" spans="2:15" ht="45.6" x14ac:dyDescent="0.3">
      <c r="B216" s="2" t="s">
        <v>439</v>
      </c>
      <c r="C216" s="2" t="s">
        <v>440</v>
      </c>
      <c r="D216" s="3">
        <v>837</v>
      </c>
      <c r="E216" s="4">
        <v>111936</v>
      </c>
      <c r="F216" s="4">
        <v>133.72999999999999</v>
      </c>
      <c r="G216" s="4">
        <v>1.2</v>
      </c>
      <c r="H216" s="4">
        <v>8508064</v>
      </c>
      <c r="I216" s="4">
        <v>10164.950000000001</v>
      </c>
      <c r="J216" s="4">
        <v>90.88</v>
      </c>
      <c r="K216" s="4">
        <v>742065</v>
      </c>
      <c r="L216" s="4">
        <v>886.58</v>
      </c>
      <c r="M216" s="4">
        <v>7.93</v>
      </c>
      <c r="N216" s="4">
        <v>9362065</v>
      </c>
      <c r="O216" s="4">
        <v>11185.26</v>
      </c>
    </row>
    <row r="217" spans="2:15" x14ac:dyDescent="0.3">
      <c r="B217" s="2" t="s">
        <v>457</v>
      </c>
      <c r="C217" s="2" t="s">
        <v>458</v>
      </c>
      <c r="D217" s="3">
        <v>1372</v>
      </c>
      <c r="E217" s="4">
        <v>1227956.5900000001</v>
      </c>
      <c r="F217" s="4">
        <v>895.01</v>
      </c>
      <c r="G217" s="4">
        <v>8.1</v>
      </c>
      <c r="H217" s="4">
        <v>12807572.25</v>
      </c>
      <c r="I217" s="4">
        <v>9334.9699999999993</v>
      </c>
      <c r="J217" s="4">
        <v>84.47</v>
      </c>
      <c r="K217" s="4">
        <v>1126421.01</v>
      </c>
      <c r="L217" s="4">
        <v>821.01</v>
      </c>
      <c r="M217" s="4">
        <v>7.43</v>
      </c>
      <c r="N217" s="4">
        <v>15161949.85</v>
      </c>
      <c r="O217" s="4">
        <v>11050.99</v>
      </c>
    </row>
    <row r="218" spans="2:15" x14ac:dyDescent="0.3">
      <c r="B218" s="2" t="s">
        <v>459</v>
      </c>
      <c r="C218" s="2" t="s">
        <v>460</v>
      </c>
      <c r="D218" s="3">
        <v>6486</v>
      </c>
      <c r="E218" s="4">
        <v>23861411.280000001</v>
      </c>
      <c r="F218" s="4">
        <v>3678.91</v>
      </c>
      <c r="G218" s="4">
        <v>34.479999999999997</v>
      </c>
      <c r="H218" s="4">
        <v>40327060.43</v>
      </c>
      <c r="I218" s="4">
        <v>6217.55</v>
      </c>
      <c r="J218" s="4">
        <v>58.28</v>
      </c>
      <c r="K218" s="4">
        <v>5012559.3600000003</v>
      </c>
      <c r="L218" s="4">
        <v>772.83</v>
      </c>
      <c r="M218" s="4">
        <v>7.24</v>
      </c>
      <c r="N218" s="4">
        <v>69201031.069999993</v>
      </c>
      <c r="O218" s="4">
        <v>10669.29</v>
      </c>
    </row>
    <row r="219" spans="2:15" x14ac:dyDescent="0.3">
      <c r="B219" s="2" t="s">
        <v>461</v>
      </c>
      <c r="C219" s="2" t="s">
        <v>462</v>
      </c>
      <c r="D219" s="3">
        <v>1701</v>
      </c>
      <c r="E219" s="4">
        <v>5979899.1500000004</v>
      </c>
      <c r="F219" s="4">
        <v>3515.52</v>
      </c>
      <c r="G219" s="4">
        <v>31.49</v>
      </c>
      <c r="H219" s="4">
        <v>12361027</v>
      </c>
      <c r="I219" s="4">
        <v>7266.92</v>
      </c>
      <c r="J219" s="4">
        <v>65.09</v>
      </c>
      <c r="K219" s="4">
        <v>650893.09</v>
      </c>
      <c r="L219" s="4">
        <v>382.65</v>
      </c>
      <c r="M219" s="4">
        <v>3.43</v>
      </c>
      <c r="N219" s="4">
        <v>18991819.239999998</v>
      </c>
      <c r="O219" s="4">
        <v>11165.09</v>
      </c>
    </row>
    <row r="220" spans="2:15" x14ac:dyDescent="0.3">
      <c r="B220" s="2" t="s">
        <v>463</v>
      </c>
      <c r="C220" s="2" t="s">
        <v>464</v>
      </c>
      <c r="D220" s="3">
        <v>2619</v>
      </c>
      <c r="E220" s="4">
        <v>13430684.550000001</v>
      </c>
      <c r="F220" s="4">
        <v>5128.17</v>
      </c>
      <c r="G220" s="4">
        <v>42.34</v>
      </c>
      <c r="H220" s="4">
        <v>15608319.41</v>
      </c>
      <c r="I220" s="4">
        <v>5959.65</v>
      </c>
      <c r="J220" s="4">
        <v>49.21</v>
      </c>
      <c r="K220" s="4">
        <v>2678755.64</v>
      </c>
      <c r="L220" s="4">
        <v>1022.82</v>
      </c>
      <c r="M220" s="4">
        <v>8.4499999999999993</v>
      </c>
      <c r="N220" s="4">
        <v>31717759.600000001</v>
      </c>
      <c r="O220" s="4">
        <v>12110.64</v>
      </c>
    </row>
    <row r="221" spans="2:15" x14ac:dyDescent="0.3">
      <c r="B221" s="2" t="s">
        <v>465</v>
      </c>
      <c r="C221" s="2" t="s">
        <v>466</v>
      </c>
      <c r="D221" s="3">
        <v>1317</v>
      </c>
      <c r="E221" s="4">
        <v>1361301.5</v>
      </c>
      <c r="F221" s="4">
        <v>1033.6400000000001</v>
      </c>
      <c r="G221" s="4">
        <v>9.85</v>
      </c>
      <c r="H221" s="4">
        <v>11888415.18</v>
      </c>
      <c r="I221" s="4">
        <v>9026.89</v>
      </c>
      <c r="J221" s="4">
        <v>86.01</v>
      </c>
      <c r="K221" s="4">
        <v>571933.64</v>
      </c>
      <c r="L221" s="4">
        <v>434.27</v>
      </c>
      <c r="M221" s="4">
        <v>4.1399999999999997</v>
      </c>
      <c r="N221" s="4">
        <v>13821650.32</v>
      </c>
      <c r="O221" s="4">
        <v>10494.8</v>
      </c>
    </row>
    <row r="222" spans="2:15" x14ac:dyDescent="0.3">
      <c r="B222" s="2" t="s">
        <v>467</v>
      </c>
      <c r="C222" s="2" t="s">
        <v>468</v>
      </c>
      <c r="D222" s="3">
        <v>8197</v>
      </c>
      <c r="E222" s="4">
        <v>29991366.059999999</v>
      </c>
      <c r="F222" s="4">
        <v>3658.82</v>
      </c>
      <c r="G222" s="4">
        <v>35.5</v>
      </c>
      <c r="H222" s="4">
        <v>46828804.25</v>
      </c>
      <c r="I222" s="4">
        <v>5712.92</v>
      </c>
      <c r="J222" s="4">
        <v>55.42</v>
      </c>
      <c r="K222" s="4">
        <v>7671063.2800000003</v>
      </c>
      <c r="L222" s="4">
        <v>935.84</v>
      </c>
      <c r="M222" s="4">
        <v>9.08</v>
      </c>
      <c r="N222" s="4">
        <v>84491233.590000004</v>
      </c>
      <c r="O222" s="4">
        <v>10307.58</v>
      </c>
    </row>
    <row r="223" spans="2:15" x14ac:dyDescent="0.3">
      <c r="B223" s="2" t="s">
        <v>469</v>
      </c>
      <c r="C223" s="2" t="s">
        <v>470</v>
      </c>
      <c r="D223" s="3">
        <v>2434</v>
      </c>
      <c r="E223" s="4">
        <v>6452944.3399999999</v>
      </c>
      <c r="F223" s="4">
        <v>2651.17</v>
      </c>
      <c r="G223" s="4">
        <v>27.41</v>
      </c>
      <c r="H223" s="4">
        <v>15520086.189999999</v>
      </c>
      <c r="I223" s="4">
        <v>6376.37</v>
      </c>
      <c r="J223" s="4">
        <v>65.930000000000007</v>
      </c>
      <c r="K223" s="4">
        <v>1567082.06</v>
      </c>
      <c r="L223" s="4">
        <v>643.83000000000004</v>
      </c>
      <c r="M223" s="4">
        <v>6.66</v>
      </c>
      <c r="N223" s="4">
        <v>23540112.59</v>
      </c>
      <c r="O223" s="4">
        <v>9671.3700000000008</v>
      </c>
    </row>
    <row r="224" spans="2:15" x14ac:dyDescent="0.3">
      <c r="B224" s="15" t="s">
        <v>471</v>
      </c>
      <c r="C224" s="16"/>
      <c r="D224" s="5" t="s">
        <v>769</v>
      </c>
      <c r="E224" s="4">
        <v>8017367255.46</v>
      </c>
      <c r="F224" s="4">
        <v>4568.4826491427002</v>
      </c>
      <c r="G224" s="4">
        <v>34.445582871701603</v>
      </c>
      <c r="H224" s="4">
        <v>10679431686.51</v>
      </c>
      <c r="I224" s="4">
        <v>6085.3889821873299</v>
      </c>
      <c r="J224" s="4">
        <v>49.531684558410703</v>
      </c>
      <c r="K224" s="4">
        <v>1137246904.1300001</v>
      </c>
      <c r="L224" s="4">
        <v>648.02978131891302</v>
      </c>
      <c r="M224" s="4">
        <v>5.73381201674301</v>
      </c>
      <c r="N224" s="4">
        <v>19834045846.099998</v>
      </c>
      <c r="O224" s="4">
        <v>11301.9014126489</v>
      </c>
    </row>
    <row r="225" spans="4:9" ht="0" hidden="1" customHeight="1" x14ac:dyDescent="0.3"/>
    <row r="226" spans="4:9" ht="3" customHeight="1" x14ac:dyDescent="0.3"/>
    <row r="227" spans="4:9" x14ac:dyDescent="0.3">
      <c r="D227">
        <f>+D228/D224</f>
        <v>1.8741488264489181E-2</v>
      </c>
      <c r="H227">
        <f>+H228/H224</f>
        <v>3.0012553145957129E-2</v>
      </c>
    </row>
    <row r="228" spans="4:9" x14ac:dyDescent="0.3">
      <c r="D228" s="48">
        <f>SUM(D184:D216)</f>
        <v>32890</v>
      </c>
      <c r="H228" s="48">
        <f>SUM(H184:H216)</f>
        <v>320517011.05999994</v>
      </c>
      <c r="I228">
        <f>+H228/D228</f>
        <v>9745.1204335664315</v>
      </c>
    </row>
  </sheetData>
  <mergeCells count="5">
    <mergeCell ref="B2:H2"/>
    <mergeCell ref="B5:H5"/>
    <mergeCell ref="B6:H6"/>
    <mergeCell ref="B7:H7"/>
    <mergeCell ref="B224:C224"/>
  </mergeCells>
  <pageMargins left="1" right="1" top="1" bottom="1" header="1" footer="1"/>
  <pageSetup orientation="landscape" horizontalDpi="300" vertic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ED6BBB-45DD-4964-892D-8377D07297C1}">
  <dimension ref="B1:O237"/>
  <sheetViews>
    <sheetView showGridLines="0" topLeftCell="K1" workbookViewId="0">
      <pane ySplit="3" topLeftCell="A56" activePane="bottomLeft" state="frozen"/>
      <selection pane="bottomLeft"/>
    </sheetView>
  </sheetViews>
  <sheetFormatPr defaultRowHeight="14.4" x14ac:dyDescent="0.3"/>
  <cols>
    <col min="1" max="1" width="0.33203125" style="31" customWidth="1"/>
    <col min="2" max="2" width="10.33203125" style="31" customWidth="1"/>
    <col min="3" max="3" width="18" style="31" customWidth="1"/>
    <col min="4" max="13" width="15.109375" style="31" customWidth="1"/>
    <col min="14" max="14" width="20.44140625" style="31" customWidth="1"/>
    <col min="15" max="15" width="12.88671875" style="31" customWidth="1"/>
    <col min="16" max="16" width="0" style="31" hidden="1" customWidth="1"/>
    <col min="17" max="17" width="7.6640625" style="31" customWidth="1"/>
    <col min="18" max="16384" width="8.88671875" style="31"/>
  </cols>
  <sheetData>
    <row r="1" spans="2:15" ht="2.85" customHeight="1" x14ac:dyDescent="0.3"/>
    <row r="2" spans="2:15" ht="65.099999999999994" customHeight="1" x14ac:dyDescent="0.3">
      <c r="B2" s="42" t="s">
        <v>742</v>
      </c>
      <c r="C2" s="39"/>
      <c r="D2" s="39"/>
      <c r="E2" s="39"/>
      <c r="F2" s="39"/>
      <c r="G2" s="39"/>
      <c r="H2" s="39"/>
    </row>
    <row r="3" spans="2:15" ht="1.05" customHeight="1" x14ac:dyDescent="0.3"/>
    <row r="4" spans="2:15" ht="1.95" customHeight="1" x14ac:dyDescent="0.3"/>
    <row r="5" spans="2:15" ht="28.5" customHeight="1" x14ac:dyDescent="0.3">
      <c r="B5" s="40" t="s">
        <v>1</v>
      </c>
      <c r="C5" s="39"/>
      <c r="D5" s="39"/>
      <c r="E5" s="39"/>
      <c r="F5" s="39"/>
      <c r="G5" s="39"/>
      <c r="H5" s="39"/>
    </row>
    <row r="6" spans="2:15" ht="14.4" customHeight="1" x14ac:dyDescent="0.3">
      <c r="B6" s="41" t="s">
        <v>2</v>
      </c>
      <c r="C6" s="39"/>
      <c r="D6" s="39"/>
      <c r="E6" s="39"/>
      <c r="F6" s="39"/>
      <c r="G6" s="39"/>
      <c r="H6" s="39"/>
    </row>
    <row r="7" spans="2:15" ht="14.4" customHeight="1" x14ac:dyDescent="0.3">
      <c r="B7" s="40" t="s">
        <v>3</v>
      </c>
      <c r="C7" s="39"/>
      <c r="D7" s="39"/>
      <c r="E7" s="39"/>
      <c r="F7" s="39"/>
      <c r="G7" s="39"/>
      <c r="H7" s="39"/>
    </row>
    <row r="8" spans="2:15" ht="0" hidden="1" customHeight="1" x14ac:dyDescent="0.3"/>
    <row r="9" spans="2:15" ht="7.2" customHeight="1" x14ac:dyDescent="0.3"/>
    <row r="10" spans="2:15" ht="36" x14ac:dyDescent="0.3">
      <c r="B10" s="38" t="s">
        <v>4</v>
      </c>
      <c r="C10" s="38" t="s">
        <v>5</v>
      </c>
      <c r="D10" s="38" t="s">
        <v>6</v>
      </c>
      <c r="E10" s="38" t="s">
        <v>740</v>
      </c>
      <c r="F10" s="38" t="s">
        <v>739</v>
      </c>
      <c r="G10" s="38" t="s">
        <v>738</v>
      </c>
      <c r="H10" s="38" t="s">
        <v>737</v>
      </c>
      <c r="I10" s="38" t="s">
        <v>736</v>
      </c>
      <c r="J10" s="38" t="s">
        <v>735</v>
      </c>
      <c r="K10" s="38" t="s">
        <v>734</v>
      </c>
      <c r="L10" s="38" t="s">
        <v>733</v>
      </c>
      <c r="M10" s="38" t="s">
        <v>732</v>
      </c>
      <c r="N10" s="38" t="s">
        <v>731</v>
      </c>
      <c r="O10" s="38" t="s">
        <v>730</v>
      </c>
    </row>
    <row r="11" spans="2:15" x14ac:dyDescent="0.3">
      <c r="B11" s="37" t="s">
        <v>23</v>
      </c>
      <c r="C11" s="37" t="s">
        <v>24</v>
      </c>
      <c r="D11" s="36">
        <v>3330</v>
      </c>
      <c r="E11" s="32">
        <v>17010653.199999999</v>
      </c>
      <c r="F11" s="32">
        <v>5108.3</v>
      </c>
      <c r="G11" s="32">
        <v>38.26</v>
      </c>
      <c r="H11" s="32">
        <v>20385495.16</v>
      </c>
      <c r="I11" s="32">
        <v>6121.77</v>
      </c>
      <c r="J11" s="32">
        <v>45.85</v>
      </c>
      <c r="K11" s="32">
        <v>7067168.6299999999</v>
      </c>
      <c r="L11" s="32">
        <v>2122.27</v>
      </c>
      <c r="M11" s="32">
        <v>15.89</v>
      </c>
      <c r="N11" s="32">
        <v>44463316.990000002</v>
      </c>
      <c r="O11" s="32">
        <v>13352.34</v>
      </c>
    </row>
    <row r="12" spans="2:15" x14ac:dyDescent="0.3">
      <c r="B12" s="37" t="s">
        <v>25</v>
      </c>
      <c r="C12" s="37" t="s">
        <v>26</v>
      </c>
      <c r="D12" s="36">
        <v>1594</v>
      </c>
      <c r="E12" s="32">
        <v>3414653.28</v>
      </c>
      <c r="F12" s="32">
        <v>2142.19</v>
      </c>
      <c r="G12" s="32">
        <v>14.49</v>
      </c>
      <c r="H12" s="32">
        <v>14948600.359999999</v>
      </c>
      <c r="I12" s="32">
        <v>9378.0400000000009</v>
      </c>
      <c r="J12" s="32">
        <v>63.42</v>
      </c>
      <c r="K12" s="32">
        <v>5209390.49</v>
      </c>
      <c r="L12" s="32">
        <v>3268.12</v>
      </c>
      <c r="M12" s="32">
        <v>22.1</v>
      </c>
      <c r="N12" s="32">
        <v>23572644.129999999</v>
      </c>
      <c r="O12" s="32">
        <v>14788.35</v>
      </c>
    </row>
    <row r="13" spans="2:15" x14ac:dyDescent="0.3">
      <c r="B13" s="37" t="s">
        <v>27</v>
      </c>
      <c r="C13" s="37" t="s">
        <v>28</v>
      </c>
      <c r="D13" s="36">
        <v>2067</v>
      </c>
      <c r="E13" s="32">
        <v>5170989.62</v>
      </c>
      <c r="F13" s="32">
        <v>2501.69</v>
      </c>
      <c r="G13" s="32">
        <v>17.5</v>
      </c>
      <c r="H13" s="32">
        <v>18680106.68</v>
      </c>
      <c r="I13" s="32">
        <v>9037.2999999999993</v>
      </c>
      <c r="J13" s="32">
        <v>63.21</v>
      </c>
      <c r="K13" s="32">
        <v>5699819.9000000004</v>
      </c>
      <c r="L13" s="32">
        <v>2757.53</v>
      </c>
      <c r="M13" s="32">
        <v>19.29</v>
      </c>
      <c r="N13" s="32">
        <v>29550916.199999999</v>
      </c>
      <c r="O13" s="32">
        <v>14296.52</v>
      </c>
    </row>
    <row r="14" spans="2:15" x14ac:dyDescent="0.3">
      <c r="B14" s="37" t="s">
        <v>29</v>
      </c>
      <c r="C14" s="37" t="s">
        <v>30</v>
      </c>
      <c r="D14" s="36">
        <v>288</v>
      </c>
      <c r="E14" s="32">
        <v>2575543.65</v>
      </c>
      <c r="F14" s="32">
        <v>8942.86</v>
      </c>
      <c r="G14" s="32">
        <v>38.72</v>
      </c>
      <c r="H14" s="32">
        <v>2365934</v>
      </c>
      <c r="I14" s="32">
        <v>8215.0499999999993</v>
      </c>
      <c r="J14" s="32">
        <v>35.56</v>
      </c>
      <c r="K14" s="32">
        <v>1710974.66</v>
      </c>
      <c r="L14" s="32">
        <v>5940.88</v>
      </c>
      <c r="M14" s="32">
        <v>25.72</v>
      </c>
      <c r="N14" s="32">
        <v>6652452.3099999996</v>
      </c>
      <c r="O14" s="32">
        <v>23098.79</v>
      </c>
    </row>
    <row r="15" spans="2:15" x14ac:dyDescent="0.3">
      <c r="B15" s="37" t="s">
        <v>31</v>
      </c>
      <c r="C15" s="37" t="s">
        <v>32</v>
      </c>
      <c r="D15" s="36">
        <v>4424</v>
      </c>
      <c r="E15" s="32">
        <v>23060393.559999999</v>
      </c>
      <c r="F15" s="32">
        <v>5212.57</v>
      </c>
      <c r="G15" s="32">
        <v>34.729999999999997</v>
      </c>
      <c r="H15" s="32">
        <v>26572500.559999999</v>
      </c>
      <c r="I15" s="32">
        <v>6006.44</v>
      </c>
      <c r="J15" s="32">
        <v>40.020000000000003</v>
      </c>
      <c r="K15" s="32">
        <v>16758245.93</v>
      </c>
      <c r="L15" s="32">
        <v>3788.03</v>
      </c>
      <c r="M15" s="32">
        <v>25.24</v>
      </c>
      <c r="N15" s="32">
        <v>66391140.049999997</v>
      </c>
      <c r="O15" s="32">
        <v>15007.04</v>
      </c>
    </row>
    <row r="16" spans="2:15" x14ac:dyDescent="0.3">
      <c r="B16" s="37" t="s">
        <v>33</v>
      </c>
      <c r="C16" s="37" t="s">
        <v>34</v>
      </c>
      <c r="D16" s="36">
        <v>2874</v>
      </c>
      <c r="E16" s="32">
        <v>12708364.07</v>
      </c>
      <c r="F16" s="32">
        <v>4421.84</v>
      </c>
      <c r="G16" s="32">
        <v>34.130000000000003</v>
      </c>
      <c r="H16" s="32">
        <v>21326995.879999999</v>
      </c>
      <c r="I16" s="32">
        <v>7420.67</v>
      </c>
      <c r="J16" s="32">
        <v>57.28</v>
      </c>
      <c r="K16" s="32">
        <v>3198163.9</v>
      </c>
      <c r="L16" s="32">
        <v>1112.79</v>
      </c>
      <c r="M16" s="32">
        <v>8.59</v>
      </c>
      <c r="N16" s="32">
        <v>37233523.850000001</v>
      </c>
      <c r="O16" s="32">
        <v>12955.3</v>
      </c>
    </row>
    <row r="17" spans="2:15" x14ac:dyDescent="0.3">
      <c r="B17" s="37" t="s">
        <v>35</v>
      </c>
      <c r="C17" s="37" t="s">
        <v>36</v>
      </c>
      <c r="D17" s="36">
        <v>14949</v>
      </c>
      <c r="E17" s="32">
        <v>70258624.560000002</v>
      </c>
      <c r="F17" s="32">
        <v>4699.8900000000003</v>
      </c>
      <c r="G17" s="32">
        <v>37.28</v>
      </c>
      <c r="H17" s="32">
        <v>105231948.87</v>
      </c>
      <c r="I17" s="32">
        <v>7039.4</v>
      </c>
      <c r="J17" s="32">
        <v>55.84</v>
      </c>
      <c r="K17" s="32">
        <v>12966357.029999999</v>
      </c>
      <c r="L17" s="32">
        <v>867.37</v>
      </c>
      <c r="M17" s="32">
        <v>6.88</v>
      </c>
      <c r="N17" s="32">
        <v>188456930.46000001</v>
      </c>
      <c r="O17" s="32">
        <v>12606.66</v>
      </c>
    </row>
    <row r="18" spans="2:15" x14ac:dyDescent="0.3">
      <c r="B18" s="37" t="s">
        <v>37</v>
      </c>
      <c r="C18" s="37" t="s">
        <v>38</v>
      </c>
      <c r="D18" s="36">
        <v>13484</v>
      </c>
      <c r="E18" s="32">
        <v>83106654.760000005</v>
      </c>
      <c r="F18" s="32">
        <v>6163.35</v>
      </c>
      <c r="G18" s="32">
        <v>45.43</v>
      </c>
      <c r="H18" s="32">
        <v>80996224.980000004</v>
      </c>
      <c r="I18" s="32">
        <v>6006.84</v>
      </c>
      <c r="J18" s="32">
        <v>44.28</v>
      </c>
      <c r="K18" s="32">
        <v>18825280.800000001</v>
      </c>
      <c r="L18" s="32">
        <v>1396.12</v>
      </c>
      <c r="M18" s="32">
        <v>10.29</v>
      </c>
      <c r="N18" s="32">
        <v>182928160.53999999</v>
      </c>
      <c r="O18" s="32">
        <v>13566.31</v>
      </c>
    </row>
    <row r="19" spans="2:15" x14ac:dyDescent="0.3">
      <c r="B19" s="37" t="s">
        <v>39</v>
      </c>
      <c r="C19" s="37" t="s">
        <v>40</v>
      </c>
      <c r="D19" s="36">
        <v>2828</v>
      </c>
      <c r="E19" s="32">
        <v>8357413.3200000003</v>
      </c>
      <c r="F19" s="32">
        <v>2955.24</v>
      </c>
      <c r="G19" s="32">
        <v>18.88</v>
      </c>
      <c r="H19" s="32">
        <v>26527129.440000001</v>
      </c>
      <c r="I19" s="32">
        <v>9380.17</v>
      </c>
      <c r="J19" s="32">
        <v>59.93</v>
      </c>
      <c r="K19" s="32">
        <v>9378627.0099999998</v>
      </c>
      <c r="L19" s="32">
        <v>3316.35</v>
      </c>
      <c r="M19" s="32">
        <v>21.19</v>
      </c>
      <c r="N19" s="32">
        <v>44263169.770000003</v>
      </c>
      <c r="O19" s="32">
        <v>15651.76</v>
      </c>
    </row>
    <row r="20" spans="2:15" x14ac:dyDescent="0.3">
      <c r="B20" s="37" t="s">
        <v>41</v>
      </c>
      <c r="C20" s="37" t="s">
        <v>42</v>
      </c>
      <c r="D20" s="36">
        <v>2967</v>
      </c>
      <c r="E20" s="32">
        <v>7961489.7300000004</v>
      </c>
      <c r="F20" s="32">
        <v>2683.35</v>
      </c>
      <c r="G20" s="32">
        <v>18.97</v>
      </c>
      <c r="H20" s="32">
        <v>24956953.850000001</v>
      </c>
      <c r="I20" s="32">
        <v>8411.51</v>
      </c>
      <c r="J20" s="32">
        <v>59.46</v>
      </c>
      <c r="K20" s="32">
        <v>9053774.1999999993</v>
      </c>
      <c r="L20" s="32">
        <v>3051.49</v>
      </c>
      <c r="M20" s="32">
        <v>21.57</v>
      </c>
      <c r="N20" s="32">
        <v>41972217.780000001</v>
      </c>
      <c r="O20" s="32">
        <v>14146.35</v>
      </c>
    </row>
    <row r="21" spans="2:15" x14ac:dyDescent="0.3">
      <c r="B21" s="37" t="s">
        <v>43</v>
      </c>
      <c r="C21" s="37" t="s">
        <v>44</v>
      </c>
      <c r="D21" s="36">
        <v>20642</v>
      </c>
      <c r="E21" s="32">
        <v>104255529.8</v>
      </c>
      <c r="F21" s="32">
        <v>5050.6499999999996</v>
      </c>
      <c r="G21" s="32">
        <v>34.42</v>
      </c>
      <c r="H21" s="32">
        <v>121266702.91</v>
      </c>
      <c r="I21" s="32">
        <v>5874.76</v>
      </c>
      <c r="J21" s="32">
        <v>40.04</v>
      </c>
      <c r="K21" s="32">
        <v>77356139.519999996</v>
      </c>
      <c r="L21" s="32">
        <v>3747.51</v>
      </c>
      <c r="M21" s="32">
        <v>25.54</v>
      </c>
      <c r="N21" s="32">
        <v>302878372.23000002</v>
      </c>
      <c r="O21" s="32">
        <v>14672.92</v>
      </c>
    </row>
    <row r="22" spans="2:15" x14ac:dyDescent="0.3">
      <c r="B22" s="37" t="s">
        <v>45</v>
      </c>
      <c r="C22" s="37" t="s">
        <v>46</v>
      </c>
      <c r="D22" s="36">
        <v>2458</v>
      </c>
      <c r="E22" s="32">
        <v>5574503.1799999997</v>
      </c>
      <c r="F22" s="32">
        <v>2267.9</v>
      </c>
      <c r="G22" s="32">
        <v>17.989999999999998</v>
      </c>
      <c r="H22" s="32">
        <v>21657908.329999998</v>
      </c>
      <c r="I22" s="32">
        <v>8811.19</v>
      </c>
      <c r="J22" s="32">
        <v>69.88</v>
      </c>
      <c r="K22" s="32">
        <v>3761157.83</v>
      </c>
      <c r="L22" s="32">
        <v>1530.17</v>
      </c>
      <c r="M22" s="32">
        <v>12.14</v>
      </c>
      <c r="N22" s="32">
        <v>30993569.34</v>
      </c>
      <c r="O22" s="32">
        <v>12609.26</v>
      </c>
    </row>
    <row r="23" spans="2:15" x14ac:dyDescent="0.3">
      <c r="B23" s="37" t="s">
        <v>47</v>
      </c>
      <c r="C23" s="37" t="s">
        <v>48</v>
      </c>
      <c r="D23" s="36">
        <v>3206</v>
      </c>
      <c r="E23" s="32">
        <v>6481408.6900000004</v>
      </c>
      <c r="F23" s="32">
        <v>2021.65</v>
      </c>
      <c r="G23" s="32">
        <v>14.33</v>
      </c>
      <c r="H23" s="32">
        <v>30366017.140000001</v>
      </c>
      <c r="I23" s="32">
        <v>9471.6200000000008</v>
      </c>
      <c r="J23" s="32">
        <v>67.12</v>
      </c>
      <c r="K23" s="32">
        <v>8395754.8800000008</v>
      </c>
      <c r="L23" s="32">
        <v>2618.7600000000002</v>
      </c>
      <c r="M23" s="32">
        <v>18.559999999999999</v>
      </c>
      <c r="N23" s="32">
        <v>45243180.710000001</v>
      </c>
      <c r="O23" s="32">
        <v>14112.03</v>
      </c>
    </row>
    <row r="24" spans="2:15" x14ac:dyDescent="0.3">
      <c r="B24" s="37" t="s">
        <v>49</v>
      </c>
      <c r="C24" s="37" t="s">
        <v>50</v>
      </c>
      <c r="D24" s="36">
        <v>2086</v>
      </c>
      <c r="E24" s="32">
        <v>9496667.6699999999</v>
      </c>
      <c r="F24" s="32">
        <v>4552.57</v>
      </c>
      <c r="G24" s="32">
        <v>29.16</v>
      </c>
      <c r="H24" s="32">
        <v>15450282.109999999</v>
      </c>
      <c r="I24" s="32">
        <v>7406.65</v>
      </c>
      <c r="J24" s="32">
        <v>47.44</v>
      </c>
      <c r="K24" s="32">
        <v>7621587.1600000001</v>
      </c>
      <c r="L24" s="32">
        <v>3653.69</v>
      </c>
      <c r="M24" s="32">
        <v>23.4</v>
      </c>
      <c r="N24" s="32">
        <v>32568536.940000001</v>
      </c>
      <c r="O24" s="32">
        <v>15612.91</v>
      </c>
    </row>
    <row r="25" spans="2:15" x14ac:dyDescent="0.3">
      <c r="B25" s="37" t="s">
        <v>51</v>
      </c>
      <c r="C25" s="37" t="s">
        <v>52</v>
      </c>
      <c r="D25" s="36">
        <v>9969</v>
      </c>
      <c r="E25" s="32">
        <v>35939785.130000003</v>
      </c>
      <c r="F25" s="32">
        <v>3605.15</v>
      </c>
      <c r="G25" s="32">
        <v>32.049999999999997</v>
      </c>
      <c r="H25" s="32">
        <v>67156422.700000003</v>
      </c>
      <c r="I25" s="32">
        <v>6736.53</v>
      </c>
      <c r="J25" s="32">
        <v>59.88</v>
      </c>
      <c r="K25" s="32">
        <v>9051240.0299999993</v>
      </c>
      <c r="L25" s="32">
        <v>907.94</v>
      </c>
      <c r="M25" s="32">
        <v>8.07</v>
      </c>
      <c r="N25" s="32">
        <v>112147447.86</v>
      </c>
      <c r="O25" s="32">
        <v>11249.62</v>
      </c>
    </row>
    <row r="26" spans="2:15" x14ac:dyDescent="0.3">
      <c r="B26" s="37" t="s">
        <v>53</v>
      </c>
      <c r="C26" s="37" t="s">
        <v>54</v>
      </c>
      <c r="D26" s="36">
        <v>10615</v>
      </c>
      <c r="E26" s="32">
        <v>48232861.799999997</v>
      </c>
      <c r="F26" s="32">
        <v>4543.84</v>
      </c>
      <c r="G26" s="32">
        <v>33.49</v>
      </c>
      <c r="H26" s="32">
        <v>76838120.049999997</v>
      </c>
      <c r="I26" s="32">
        <v>7238.64</v>
      </c>
      <c r="J26" s="32">
        <v>53.34</v>
      </c>
      <c r="K26" s="32">
        <v>18972138.100000001</v>
      </c>
      <c r="L26" s="32">
        <v>1787.3</v>
      </c>
      <c r="M26" s="32">
        <v>13.17</v>
      </c>
      <c r="N26" s="32">
        <v>144043119.94999999</v>
      </c>
      <c r="O26" s="32">
        <v>13569.78</v>
      </c>
    </row>
    <row r="27" spans="2:15" x14ac:dyDescent="0.3">
      <c r="B27" s="37" t="s">
        <v>55</v>
      </c>
      <c r="C27" s="37" t="s">
        <v>56</v>
      </c>
      <c r="D27" s="36">
        <v>3771</v>
      </c>
      <c r="E27" s="32">
        <v>101260209.5</v>
      </c>
      <c r="F27" s="32">
        <v>26852.35</v>
      </c>
      <c r="G27" s="32">
        <v>88.33</v>
      </c>
      <c r="H27" s="32">
        <v>3294846.77</v>
      </c>
      <c r="I27" s="32">
        <v>873.73</v>
      </c>
      <c r="J27" s="32">
        <v>2.87</v>
      </c>
      <c r="K27" s="32">
        <v>10088845.91</v>
      </c>
      <c r="L27" s="32">
        <v>2675.38</v>
      </c>
      <c r="M27" s="32">
        <v>8.8000000000000007</v>
      </c>
      <c r="N27" s="32">
        <v>114643902.18000001</v>
      </c>
      <c r="O27" s="32">
        <v>30401.46</v>
      </c>
    </row>
    <row r="28" spans="2:15" x14ac:dyDescent="0.3">
      <c r="B28" s="37" t="s">
        <v>57</v>
      </c>
      <c r="C28" s="37" t="s">
        <v>58</v>
      </c>
      <c r="D28" s="36">
        <v>3407</v>
      </c>
      <c r="E28" s="32">
        <v>15238402.949999999</v>
      </c>
      <c r="F28" s="32">
        <v>4472.67</v>
      </c>
      <c r="G28" s="32">
        <v>34.409999999999997</v>
      </c>
      <c r="H28" s="32">
        <v>20289280.809999999</v>
      </c>
      <c r="I28" s="32">
        <v>5955.17</v>
      </c>
      <c r="J28" s="32">
        <v>45.81</v>
      </c>
      <c r="K28" s="32">
        <v>8763021.6199999992</v>
      </c>
      <c r="L28" s="32">
        <v>2572.06</v>
      </c>
      <c r="M28" s="32">
        <v>19.79</v>
      </c>
      <c r="N28" s="32">
        <v>44290705.380000003</v>
      </c>
      <c r="O28" s="32">
        <v>12999.9</v>
      </c>
    </row>
    <row r="29" spans="2:15" x14ac:dyDescent="0.3">
      <c r="B29" s="37" t="s">
        <v>59</v>
      </c>
      <c r="C29" s="37" t="s">
        <v>60</v>
      </c>
      <c r="D29" s="36">
        <v>449</v>
      </c>
      <c r="E29" s="32">
        <v>3417724.79</v>
      </c>
      <c r="F29" s="32">
        <v>7611.86</v>
      </c>
      <c r="G29" s="32">
        <v>38.92</v>
      </c>
      <c r="H29" s="32">
        <v>3788177.67</v>
      </c>
      <c r="I29" s="32">
        <v>8436.92</v>
      </c>
      <c r="J29" s="32">
        <v>43.14</v>
      </c>
      <c r="K29" s="32">
        <v>1575091.91</v>
      </c>
      <c r="L29" s="32">
        <v>3508</v>
      </c>
      <c r="M29" s="32">
        <v>17.940000000000001</v>
      </c>
      <c r="N29" s="32">
        <v>8780994.3699999992</v>
      </c>
      <c r="O29" s="32">
        <v>19556.78</v>
      </c>
    </row>
    <row r="30" spans="2:15" x14ac:dyDescent="0.3">
      <c r="B30" s="37" t="s">
        <v>61</v>
      </c>
      <c r="C30" s="37" t="s">
        <v>62</v>
      </c>
      <c r="D30" s="36">
        <v>9341</v>
      </c>
      <c r="E30" s="32">
        <v>33526224.32</v>
      </c>
      <c r="F30" s="32">
        <v>3589.15</v>
      </c>
      <c r="G30" s="32">
        <v>28.99</v>
      </c>
      <c r="H30" s="32">
        <v>67467674.040000007</v>
      </c>
      <c r="I30" s="32">
        <v>7222.75</v>
      </c>
      <c r="J30" s="32">
        <v>58.34</v>
      </c>
      <c r="K30" s="32">
        <v>14646398.449999999</v>
      </c>
      <c r="L30" s="32">
        <v>1567.97</v>
      </c>
      <c r="M30" s="32">
        <v>12.67</v>
      </c>
      <c r="N30" s="32">
        <v>115640296.81</v>
      </c>
      <c r="O30" s="32">
        <v>12379.87</v>
      </c>
    </row>
    <row r="31" spans="2:15" x14ac:dyDescent="0.3">
      <c r="B31" s="37" t="s">
        <v>63</v>
      </c>
      <c r="C31" s="37" t="s">
        <v>64</v>
      </c>
      <c r="D31" s="36">
        <v>2108</v>
      </c>
      <c r="E31" s="32">
        <v>6160829.5999999996</v>
      </c>
      <c r="F31" s="32">
        <v>2922.59</v>
      </c>
      <c r="G31" s="32">
        <v>21.05</v>
      </c>
      <c r="H31" s="32">
        <v>16779584.719999999</v>
      </c>
      <c r="I31" s="32">
        <v>7959.95</v>
      </c>
      <c r="J31" s="32">
        <v>57.34</v>
      </c>
      <c r="K31" s="32">
        <v>6322858.1399999997</v>
      </c>
      <c r="L31" s="32">
        <v>2999.46</v>
      </c>
      <c r="M31" s="32">
        <v>21.61</v>
      </c>
      <c r="N31" s="32">
        <v>29263272.460000001</v>
      </c>
      <c r="O31" s="32">
        <v>13882</v>
      </c>
    </row>
    <row r="32" spans="2:15" x14ac:dyDescent="0.3">
      <c r="B32" s="37" t="s">
        <v>65</v>
      </c>
      <c r="C32" s="37" t="s">
        <v>66</v>
      </c>
      <c r="D32" s="36">
        <v>15574</v>
      </c>
      <c r="E32" s="32">
        <v>57748876.780000001</v>
      </c>
      <c r="F32" s="32">
        <v>3708.03</v>
      </c>
      <c r="G32" s="32">
        <v>29.1</v>
      </c>
      <c r="H32" s="32">
        <v>111681801.86</v>
      </c>
      <c r="I32" s="32">
        <v>7171.04</v>
      </c>
      <c r="J32" s="32">
        <v>56.27</v>
      </c>
      <c r="K32" s="32">
        <v>29051036.879999999</v>
      </c>
      <c r="L32" s="32">
        <v>1865.35</v>
      </c>
      <c r="M32" s="32">
        <v>14.64</v>
      </c>
      <c r="N32" s="32">
        <v>198481715.52000001</v>
      </c>
      <c r="O32" s="32">
        <v>12744.42</v>
      </c>
    </row>
    <row r="33" spans="2:15" x14ac:dyDescent="0.3">
      <c r="B33" s="37" t="s">
        <v>67</v>
      </c>
      <c r="C33" s="37" t="s">
        <v>68</v>
      </c>
      <c r="D33" s="36">
        <v>10143</v>
      </c>
      <c r="E33" s="32">
        <v>36095761.960000001</v>
      </c>
      <c r="F33" s="32">
        <v>3558.69</v>
      </c>
      <c r="G33" s="32">
        <v>28.61</v>
      </c>
      <c r="H33" s="32">
        <v>78871593.019999996</v>
      </c>
      <c r="I33" s="32">
        <v>7775.96</v>
      </c>
      <c r="J33" s="32">
        <v>62.51</v>
      </c>
      <c r="K33" s="32">
        <v>11200989.859999999</v>
      </c>
      <c r="L33" s="32">
        <v>1104.31</v>
      </c>
      <c r="M33" s="32">
        <v>8.8800000000000008</v>
      </c>
      <c r="N33" s="32">
        <v>126168344.84</v>
      </c>
      <c r="O33" s="32">
        <v>12438.96</v>
      </c>
    </row>
    <row r="34" spans="2:15" x14ac:dyDescent="0.3">
      <c r="B34" s="37" t="s">
        <v>69</v>
      </c>
      <c r="C34" s="37" t="s">
        <v>70</v>
      </c>
      <c r="D34" s="36">
        <v>1610</v>
      </c>
      <c r="E34" s="32">
        <v>6363718.7000000002</v>
      </c>
      <c r="F34" s="32">
        <v>3952.62</v>
      </c>
      <c r="G34" s="32">
        <v>26.28</v>
      </c>
      <c r="H34" s="32">
        <v>12628582.65</v>
      </c>
      <c r="I34" s="32">
        <v>7843.84</v>
      </c>
      <c r="J34" s="32">
        <v>52.14</v>
      </c>
      <c r="K34" s="32">
        <v>5226372.5199999996</v>
      </c>
      <c r="L34" s="32">
        <v>3246.19</v>
      </c>
      <c r="M34" s="32">
        <v>21.58</v>
      </c>
      <c r="N34" s="32">
        <v>24218673.870000001</v>
      </c>
      <c r="O34" s="32">
        <v>15042.65</v>
      </c>
    </row>
    <row r="35" spans="2:15" ht="22.8" x14ac:dyDescent="0.3">
      <c r="B35" s="37" t="s">
        <v>71</v>
      </c>
      <c r="C35" s="37" t="s">
        <v>72</v>
      </c>
      <c r="D35" s="36">
        <v>35160</v>
      </c>
      <c r="E35" s="32">
        <v>354691118.86000001</v>
      </c>
      <c r="F35" s="32">
        <v>10087.92</v>
      </c>
      <c r="G35" s="32">
        <v>59.8</v>
      </c>
      <c r="H35" s="32">
        <v>174478419.53</v>
      </c>
      <c r="I35" s="32">
        <v>4962.41</v>
      </c>
      <c r="J35" s="32">
        <v>29.41</v>
      </c>
      <c r="K35" s="32">
        <v>63998724.829999998</v>
      </c>
      <c r="L35" s="32">
        <v>1820.21</v>
      </c>
      <c r="M35" s="32">
        <v>10.79</v>
      </c>
      <c r="N35" s="32">
        <v>593168263.22000003</v>
      </c>
      <c r="O35" s="32">
        <v>16870.54</v>
      </c>
    </row>
    <row r="36" spans="2:15" x14ac:dyDescent="0.3">
      <c r="B36" s="37" t="s">
        <v>73</v>
      </c>
      <c r="C36" s="37" t="s">
        <v>74</v>
      </c>
      <c r="D36" s="36">
        <v>951</v>
      </c>
      <c r="E36" s="32">
        <v>1571830.32</v>
      </c>
      <c r="F36" s="32">
        <v>1652.82</v>
      </c>
      <c r="G36" s="32">
        <v>12.01</v>
      </c>
      <c r="H36" s="32">
        <v>8394420.6099999994</v>
      </c>
      <c r="I36" s="32">
        <v>8826.94</v>
      </c>
      <c r="J36" s="32">
        <v>64.11</v>
      </c>
      <c r="K36" s="32">
        <v>3126528.57</v>
      </c>
      <c r="L36" s="32">
        <v>3287.62</v>
      </c>
      <c r="M36" s="32">
        <v>23.88</v>
      </c>
      <c r="N36" s="32">
        <v>13092779.5</v>
      </c>
      <c r="O36" s="32">
        <v>13767.38</v>
      </c>
    </row>
    <row r="37" spans="2:15" x14ac:dyDescent="0.3">
      <c r="B37" s="37" t="s">
        <v>75</v>
      </c>
      <c r="C37" s="37" t="s">
        <v>76</v>
      </c>
      <c r="D37" s="36">
        <v>2463</v>
      </c>
      <c r="E37" s="32">
        <v>9923891.2200000007</v>
      </c>
      <c r="F37" s="32">
        <v>4029.19</v>
      </c>
      <c r="G37" s="32">
        <v>26.98</v>
      </c>
      <c r="H37" s="32">
        <v>20277569.030000001</v>
      </c>
      <c r="I37" s="32">
        <v>8232.8700000000008</v>
      </c>
      <c r="J37" s="32">
        <v>55.13</v>
      </c>
      <c r="K37" s="32">
        <v>6581566.7400000002</v>
      </c>
      <c r="L37" s="32">
        <v>2672.17</v>
      </c>
      <c r="M37" s="32">
        <v>17.89</v>
      </c>
      <c r="N37" s="32">
        <v>36783026.990000002</v>
      </c>
      <c r="O37" s="32">
        <v>14934.23</v>
      </c>
    </row>
    <row r="38" spans="2:15" x14ac:dyDescent="0.3">
      <c r="B38" s="37" t="s">
        <v>77</v>
      </c>
      <c r="C38" s="37" t="s">
        <v>78</v>
      </c>
      <c r="D38" s="36">
        <v>42828</v>
      </c>
      <c r="E38" s="32">
        <v>248122474.75999999</v>
      </c>
      <c r="F38" s="32">
        <v>5793.46</v>
      </c>
      <c r="G38" s="32">
        <v>46.62</v>
      </c>
      <c r="H38" s="32">
        <v>248894281.33000001</v>
      </c>
      <c r="I38" s="32">
        <v>5811.49</v>
      </c>
      <c r="J38" s="32">
        <v>46.77</v>
      </c>
      <c r="K38" s="32">
        <v>35170908.859999999</v>
      </c>
      <c r="L38" s="32">
        <v>821.21</v>
      </c>
      <c r="M38" s="32">
        <v>6.61</v>
      </c>
      <c r="N38" s="32">
        <v>532187664.94999999</v>
      </c>
      <c r="O38" s="32">
        <v>12426.16</v>
      </c>
    </row>
    <row r="39" spans="2:15" x14ac:dyDescent="0.3">
      <c r="B39" s="37" t="s">
        <v>79</v>
      </c>
      <c r="C39" s="37" t="s">
        <v>80</v>
      </c>
      <c r="D39" s="36">
        <v>11898</v>
      </c>
      <c r="E39" s="32">
        <v>117723577.95</v>
      </c>
      <c r="F39" s="32">
        <v>9894.4</v>
      </c>
      <c r="G39" s="32">
        <v>51.63</v>
      </c>
      <c r="H39" s="32">
        <v>77784895.659999996</v>
      </c>
      <c r="I39" s="32">
        <v>6537.64</v>
      </c>
      <c r="J39" s="32">
        <v>34.11</v>
      </c>
      <c r="K39" s="32">
        <v>32521730.879999999</v>
      </c>
      <c r="L39" s="32">
        <v>2733.38</v>
      </c>
      <c r="M39" s="32">
        <v>14.26</v>
      </c>
      <c r="N39" s="32">
        <v>228030204.49000001</v>
      </c>
      <c r="O39" s="32">
        <v>19165.419999999998</v>
      </c>
    </row>
    <row r="40" spans="2:15" x14ac:dyDescent="0.3">
      <c r="B40" s="37" t="s">
        <v>81</v>
      </c>
      <c r="C40" s="37" t="s">
        <v>82</v>
      </c>
      <c r="D40" s="36">
        <v>182</v>
      </c>
      <c r="E40" s="32">
        <v>1692781.99</v>
      </c>
      <c r="F40" s="32">
        <v>9301</v>
      </c>
      <c r="G40" s="32">
        <v>28.94</v>
      </c>
      <c r="H40" s="32">
        <v>1959095</v>
      </c>
      <c r="I40" s="32">
        <v>10764.26</v>
      </c>
      <c r="J40" s="32">
        <v>33.49</v>
      </c>
      <c r="K40" s="32">
        <v>2198231.14</v>
      </c>
      <c r="L40" s="32">
        <v>12078.19</v>
      </c>
      <c r="M40" s="32">
        <v>37.58</v>
      </c>
      <c r="N40" s="32">
        <v>5850108.1299999999</v>
      </c>
      <c r="O40" s="32">
        <v>32143.45</v>
      </c>
    </row>
    <row r="41" spans="2:15" x14ac:dyDescent="0.3">
      <c r="B41" s="37" t="s">
        <v>83</v>
      </c>
      <c r="C41" s="37" t="s">
        <v>84</v>
      </c>
      <c r="D41" s="36">
        <v>52732</v>
      </c>
      <c r="E41" s="32">
        <v>223346681.69</v>
      </c>
      <c r="F41" s="32">
        <v>4235.51</v>
      </c>
      <c r="G41" s="32">
        <v>31.28</v>
      </c>
      <c r="H41" s="32">
        <v>368424548.44</v>
      </c>
      <c r="I41" s="32">
        <v>6986.74</v>
      </c>
      <c r="J41" s="32">
        <v>51.6</v>
      </c>
      <c r="K41" s="32">
        <v>122231260.03</v>
      </c>
      <c r="L41" s="32">
        <v>2317.9699999999998</v>
      </c>
      <c r="M41" s="32">
        <v>17.12</v>
      </c>
      <c r="N41" s="32">
        <v>714002490.15999997</v>
      </c>
      <c r="O41" s="32">
        <v>13540.22</v>
      </c>
    </row>
    <row r="42" spans="2:15" x14ac:dyDescent="0.3">
      <c r="B42" s="37" t="s">
        <v>85</v>
      </c>
      <c r="C42" s="37" t="s">
        <v>86</v>
      </c>
      <c r="D42" s="36">
        <v>1187</v>
      </c>
      <c r="E42" s="32">
        <v>6503011.9500000002</v>
      </c>
      <c r="F42" s="32">
        <v>5478.53</v>
      </c>
      <c r="G42" s="32">
        <v>35</v>
      </c>
      <c r="H42" s="32">
        <v>9271582.8599999994</v>
      </c>
      <c r="I42" s="32">
        <v>7810.94</v>
      </c>
      <c r="J42" s="32">
        <v>49.9</v>
      </c>
      <c r="K42" s="32">
        <v>2805855.9</v>
      </c>
      <c r="L42" s="32">
        <v>2363.8200000000002</v>
      </c>
      <c r="M42" s="32">
        <v>15.1</v>
      </c>
      <c r="N42" s="32">
        <v>18580450.710000001</v>
      </c>
      <c r="O42" s="32">
        <v>15653.29</v>
      </c>
    </row>
    <row r="43" spans="2:15" x14ac:dyDescent="0.3">
      <c r="B43" s="37" t="s">
        <v>87</v>
      </c>
      <c r="C43" s="37" t="s">
        <v>88</v>
      </c>
      <c r="D43" s="36">
        <v>109292</v>
      </c>
      <c r="E43" s="32">
        <v>755568259.01999998</v>
      </c>
      <c r="F43" s="32">
        <v>6913.3</v>
      </c>
      <c r="G43" s="32">
        <v>49.63</v>
      </c>
      <c r="H43" s="32">
        <v>613695933.26999998</v>
      </c>
      <c r="I43" s="32">
        <v>5615.2</v>
      </c>
      <c r="J43" s="32">
        <v>40.31</v>
      </c>
      <c r="K43" s="32">
        <v>153034605.00999999</v>
      </c>
      <c r="L43" s="32">
        <v>1400.24</v>
      </c>
      <c r="M43" s="32">
        <v>10.050000000000001</v>
      </c>
      <c r="N43" s="32">
        <v>1522298797.3</v>
      </c>
      <c r="O43" s="32">
        <v>13928.74</v>
      </c>
    </row>
    <row r="44" spans="2:15" x14ac:dyDescent="0.3">
      <c r="B44" s="37" t="s">
        <v>89</v>
      </c>
      <c r="C44" s="37" t="s">
        <v>90</v>
      </c>
      <c r="D44" s="36">
        <v>7299</v>
      </c>
      <c r="E44" s="32">
        <v>18665487.359999999</v>
      </c>
      <c r="F44" s="32">
        <v>2557.27</v>
      </c>
      <c r="G44" s="32">
        <v>17.809999999999999</v>
      </c>
      <c r="H44" s="32">
        <v>60406942.899999999</v>
      </c>
      <c r="I44" s="32">
        <v>8276.06</v>
      </c>
      <c r="J44" s="32">
        <v>57.64</v>
      </c>
      <c r="K44" s="32">
        <v>25731054.02</v>
      </c>
      <c r="L44" s="32">
        <v>3525.28</v>
      </c>
      <c r="M44" s="32">
        <v>24.55</v>
      </c>
      <c r="N44" s="32">
        <v>104803484.28</v>
      </c>
      <c r="O44" s="32">
        <v>14358.61</v>
      </c>
    </row>
    <row r="45" spans="2:15" x14ac:dyDescent="0.3">
      <c r="B45" s="37" t="s">
        <v>91</v>
      </c>
      <c r="C45" s="37" t="s">
        <v>92</v>
      </c>
      <c r="D45" s="36">
        <v>8613</v>
      </c>
      <c r="E45" s="32">
        <v>23229843.829999998</v>
      </c>
      <c r="F45" s="32">
        <v>2697.07</v>
      </c>
      <c r="G45" s="32">
        <v>19.350000000000001</v>
      </c>
      <c r="H45" s="32">
        <v>75852274.200000003</v>
      </c>
      <c r="I45" s="32">
        <v>8806.7199999999993</v>
      </c>
      <c r="J45" s="32">
        <v>63.19</v>
      </c>
      <c r="K45" s="32">
        <v>20958285.039999999</v>
      </c>
      <c r="L45" s="32">
        <v>2433.33</v>
      </c>
      <c r="M45" s="32">
        <v>17.46</v>
      </c>
      <c r="N45" s="32">
        <v>120040403.06999999</v>
      </c>
      <c r="O45" s="32">
        <v>13937.12</v>
      </c>
    </row>
    <row r="46" spans="2:15" x14ac:dyDescent="0.3">
      <c r="B46" s="37" t="s">
        <v>93</v>
      </c>
      <c r="C46" s="37" t="s">
        <v>94</v>
      </c>
      <c r="D46" s="36">
        <v>28758</v>
      </c>
      <c r="E46" s="32">
        <v>133647470.23999999</v>
      </c>
      <c r="F46" s="32">
        <v>4647.3100000000004</v>
      </c>
      <c r="G46" s="32">
        <v>40.28</v>
      </c>
      <c r="H46" s="32">
        <v>178686393.34999999</v>
      </c>
      <c r="I46" s="32">
        <v>6213.45</v>
      </c>
      <c r="J46" s="32">
        <v>53.85</v>
      </c>
      <c r="K46" s="32">
        <v>19489697.989999998</v>
      </c>
      <c r="L46" s="32">
        <v>677.71</v>
      </c>
      <c r="M46" s="32">
        <v>5.87</v>
      </c>
      <c r="N46" s="32">
        <v>331823561.57999998</v>
      </c>
      <c r="O46" s="32">
        <v>11538.47</v>
      </c>
    </row>
    <row r="47" spans="2:15" x14ac:dyDescent="0.3">
      <c r="B47" s="37" t="s">
        <v>95</v>
      </c>
      <c r="C47" s="37" t="s">
        <v>96</v>
      </c>
      <c r="D47" s="36">
        <v>2971</v>
      </c>
      <c r="E47" s="32">
        <v>8564057.4600000009</v>
      </c>
      <c r="F47" s="32">
        <v>2882.55</v>
      </c>
      <c r="G47" s="32">
        <v>22.63</v>
      </c>
      <c r="H47" s="32">
        <v>24193501.25</v>
      </c>
      <c r="I47" s="32">
        <v>8143.22</v>
      </c>
      <c r="J47" s="32">
        <v>63.93</v>
      </c>
      <c r="K47" s="32">
        <v>5084969.43</v>
      </c>
      <c r="L47" s="32">
        <v>1711.53</v>
      </c>
      <c r="M47" s="32">
        <v>13.44</v>
      </c>
      <c r="N47" s="32">
        <v>37842528.140000001</v>
      </c>
      <c r="O47" s="32">
        <v>12737.3</v>
      </c>
    </row>
    <row r="48" spans="2:15" x14ac:dyDescent="0.3">
      <c r="B48" s="37" t="s">
        <v>97</v>
      </c>
      <c r="C48" s="37" t="s">
        <v>98</v>
      </c>
      <c r="D48" s="36">
        <v>22811</v>
      </c>
      <c r="E48" s="32">
        <v>133464292.93000001</v>
      </c>
      <c r="F48" s="32">
        <v>5850.87</v>
      </c>
      <c r="G48" s="32">
        <v>47.59</v>
      </c>
      <c r="H48" s="32">
        <v>125514740.68000001</v>
      </c>
      <c r="I48" s="32">
        <v>5502.38</v>
      </c>
      <c r="J48" s="32">
        <v>44.76</v>
      </c>
      <c r="K48" s="32">
        <v>21440121.18</v>
      </c>
      <c r="L48" s="32">
        <v>939.9</v>
      </c>
      <c r="M48" s="32">
        <v>7.65</v>
      </c>
      <c r="N48" s="32">
        <v>280419154.79000002</v>
      </c>
      <c r="O48" s="32">
        <v>12293.15</v>
      </c>
    </row>
    <row r="49" spans="2:15" x14ac:dyDescent="0.3">
      <c r="B49" s="37" t="s">
        <v>99</v>
      </c>
      <c r="C49" s="37" t="s">
        <v>100</v>
      </c>
      <c r="D49" s="36">
        <v>1517</v>
      </c>
      <c r="E49" s="32">
        <v>5451334.79</v>
      </c>
      <c r="F49" s="32">
        <v>3593.5</v>
      </c>
      <c r="G49" s="32">
        <v>24.62</v>
      </c>
      <c r="H49" s="32">
        <v>13580487.52</v>
      </c>
      <c r="I49" s="32">
        <v>8952.2000000000007</v>
      </c>
      <c r="J49" s="32">
        <v>61.33</v>
      </c>
      <c r="K49" s="32">
        <v>3112380.22</v>
      </c>
      <c r="L49" s="32">
        <v>2051.67</v>
      </c>
      <c r="M49" s="32">
        <v>14.06</v>
      </c>
      <c r="N49" s="32">
        <v>22144202.530000001</v>
      </c>
      <c r="O49" s="32">
        <v>14597.37</v>
      </c>
    </row>
    <row r="50" spans="2:15" x14ac:dyDescent="0.3">
      <c r="B50" s="37" t="s">
        <v>101</v>
      </c>
      <c r="C50" s="37" t="s">
        <v>102</v>
      </c>
      <c r="D50" s="36">
        <v>3391</v>
      </c>
      <c r="E50" s="32">
        <v>13023919.83</v>
      </c>
      <c r="F50" s="32">
        <v>3840.73</v>
      </c>
      <c r="G50" s="32">
        <v>25.71</v>
      </c>
      <c r="H50" s="32">
        <v>26635209.02</v>
      </c>
      <c r="I50" s="32">
        <v>7854.68</v>
      </c>
      <c r="J50" s="32">
        <v>52.58</v>
      </c>
      <c r="K50" s="32">
        <v>10999275.01</v>
      </c>
      <c r="L50" s="32">
        <v>3243.67</v>
      </c>
      <c r="M50" s="32">
        <v>21.71</v>
      </c>
      <c r="N50" s="32">
        <v>50658403.859999999</v>
      </c>
      <c r="O50" s="32">
        <v>14939.08</v>
      </c>
    </row>
    <row r="51" spans="2:15" x14ac:dyDescent="0.3">
      <c r="B51" s="37" t="s">
        <v>103</v>
      </c>
      <c r="C51" s="37" t="s">
        <v>104</v>
      </c>
      <c r="D51" s="36">
        <v>1948</v>
      </c>
      <c r="E51" s="32">
        <v>8359925.0999999996</v>
      </c>
      <c r="F51" s="32">
        <v>4291.54</v>
      </c>
      <c r="G51" s="32">
        <v>34.44</v>
      </c>
      <c r="H51" s="32">
        <v>13234134.51</v>
      </c>
      <c r="I51" s="32">
        <v>6793.7</v>
      </c>
      <c r="J51" s="32">
        <v>54.52</v>
      </c>
      <c r="K51" s="32">
        <v>2677840.5699999998</v>
      </c>
      <c r="L51" s="32">
        <v>1374.66</v>
      </c>
      <c r="M51" s="32">
        <v>11.03</v>
      </c>
      <c r="N51" s="32">
        <v>24271900.18</v>
      </c>
      <c r="O51" s="32">
        <v>12459.9</v>
      </c>
    </row>
    <row r="52" spans="2:15" x14ac:dyDescent="0.3">
      <c r="B52" s="37" t="s">
        <v>105</v>
      </c>
      <c r="C52" s="37" t="s">
        <v>106</v>
      </c>
      <c r="D52" s="36">
        <v>3801</v>
      </c>
      <c r="E52" s="32">
        <v>30616195</v>
      </c>
      <c r="F52" s="32">
        <v>8054.77</v>
      </c>
      <c r="G52" s="32">
        <v>55.61</v>
      </c>
      <c r="H52" s="32">
        <v>21129738.890000001</v>
      </c>
      <c r="I52" s="32">
        <v>5558.99</v>
      </c>
      <c r="J52" s="32">
        <v>38.380000000000003</v>
      </c>
      <c r="K52" s="32">
        <v>3304744.39</v>
      </c>
      <c r="L52" s="32">
        <v>869.44</v>
      </c>
      <c r="M52" s="32">
        <v>6</v>
      </c>
      <c r="N52" s="32">
        <v>55050678.280000001</v>
      </c>
      <c r="O52" s="32">
        <v>14483.2</v>
      </c>
    </row>
    <row r="53" spans="2:15" x14ac:dyDescent="0.3">
      <c r="B53" s="37" t="s">
        <v>107</v>
      </c>
      <c r="C53" s="37" t="s">
        <v>108</v>
      </c>
      <c r="D53" s="36">
        <v>4137</v>
      </c>
      <c r="E53" s="32">
        <v>19118464.690000001</v>
      </c>
      <c r="F53" s="32">
        <v>4621.34</v>
      </c>
      <c r="G53" s="32">
        <v>36.119999999999997</v>
      </c>
      <c r="H53" s="32">
        <v>27745617.030000001</v>
      </c>
      <c r="I53" s="32">
        <v>6706.7</v>
      </c>
      <c r="J53" s="32">
        <v>52.42</v>
      </c>
      <c r="K53" s="32">
        <v>6067701.1399999997</v>
      </c>
      <c r="L53" s="32">
        <v>1466.69</v>
      </c>
      <c r="M53" s="32">
        <v>11.46</v>
      </c>
      <c r="N53" s="32">
        <v>52931782.859999999</v>
      </c>
      <c r="O53" s="32">
        <v>12794.73</v>
      </c>
    </row>
    <row r="54" spans="2:15" x14ac:dyDescent="0.3">
      <c r="B54" s="37" t="s">
        <v>109</v>
      </c>
      <c r="C54" s="37" t="s">
        <v>110</v>
      </c>
      <c r="D54" s="36">
        <v>93528</v>
      </c>
      <c r="E54" s="32">
        <v>859078849.27999997</v>
      </c>
      <c r="F54" s="32">
        <v>9185.26</v>
      </c>
      <c r="G54" s="32">
        <v>55.17</v>
      </c>
      <c r="H54" s="32">
        <v>558329939.70000005</v>
      </c>
      <c r="I54" s="32">
        <v>5969.66</v>
      </c>
      <c r="J54" s="32">
        <v>35.85</v>
      </c>
      <c r="K54" s="32">
        <v>139801511.37</v>
      </c>
      <c r="L54" s="32">
        <v>1494.76</v>
      </c>
      <c r="M54" s="32">
        <v>8.98</v>
      </c>
      <c r="N54" s="32">
        <v>1557210300.3499999</v>
      </c>
      <c r="O54" s="32">
        <v>16649.68</v>
      </c>
    </row>
    <row r="55" spans="2:15" x14ac:dyDescent="0.3">
      <c r="B55" s="37" t="s">
        <v>111</v>
      </c>
      <c r="C55" s="37" t="s">
        <v>112</v>
      </c>
      <c r="D55" s="36">
        <v>2714</v>
      </c>
      <c r="E55" s="32">
        <v>7409085.2300000004</v>
      </c>
      <c r="F55" s="32">
        <v>2729.95</v>
      </c>
      <c r="G55" s="32">
        <v>19.149999999999999</v>
      </c>
      <c r="H55" s="32">
        <v>23116414.780000001</v>
      </c>
      <c r="I55" s="32">
        <v>8517.4699999999993</v>
      </c>
      <c r="J55" s="32">
        <v>59.74</v>
      </c>
      <c r="K55" s="32">
        <v>8169036.4000000004</v>
      </c>
      <c r="L55" s="32">
        <v>3009.96</v>
      </c>
      <c r="M55" s="32">
        <v>21.11</v>
      </c>
      <c r="N55" s="32">
        <v>38694536.409999996</v>
      </c>
      <c r="O55" s="32">
        <v>14257.38</v>
      </c>
    </row>
    <row r="56" spans="2:15" x14ac:dyDescent="0.3">
      <c r="B56" s="37" t="s">
        <v>113</v>
      </c>
      <c r="C56" s="37" t="s">
        <v>114</v>
      </c>
      <c r="D56" s="36">
        <v>1087</v>
      </c>
      <c r="E56" s="32">
        <v>6230939.3399999999</v>
      </c>
      <c r="F56" s="32">
        <v>5732.23</v>
      </c>
      <c r="G56" s="32">
        <v>33.119999999999997</v>
      </c>
      <c r="H56" s="32">
        <v>6851578.5</v>
      </c>
      <c r="I56" s="32">
        <v>6303.2</v>
      </c>
      <c r="J56" s="32">
        <v>36.42</v>
      </c>
      <c r="K56" s="32">
        <v>5728419.7699999996</v>
      </c>
      <c r="L56" s="32">
        <v>5269.94</v>
      </c>
      <c r="M56" s="32">
        <v>30.45</v>
      </c>
      <c r="N56" s="32">
        <v>18810937.609999999</v>
      </c>
      <c r="O56" s="32">
        <v>17305.37</v>
      </c>
    </row>
    <row r="57" spans="2:15" x14ac:dyDescent="0.3">
      <c r="B57" s="37" t="s">
        <v>115</v>
      </c>
      <c r="C57" s="37" t="s">
        <v>116</v>
      </c>
      <c r="D57" s="36">
        <v>12786</v>
      </c>
      <c r="E57" s="32">
        <v>50827402.25</v>
      </c>
      <c r="F57" s="32">
        <v>3975.24</v>
      </c>
      <c r="G57" s="32">
        <v>24.3</v>
      </c>
      <c r="H57" s="32">
        <v>101889148.19</v>
      </c>
      <c r="I57" s="32">
        <v>7968.81</v>
      </c>
      <c r="J57" s="32">
        <v>48.72</v>
      </c>
      <c r="K57" s="32">
        <v>56431667</v>
      </c>
      <c r="L57" s="32">
        <v>4413.55</v>
      </c>
      <c r="M57" s="32">
        <v>26.98</v>
      </c>
      <c r="N57" s="32">
        <v>209148217.44</v>
      </c>
      <c r="O57" s="32">
        <v>16357.6</v>
      </c>
    </row>
    <row r="58" spans="2:15" x14ac:dyDescent="0.3">
      <c r="B58" s="37" t="s">
        <v>117</v>
      </c>
      <c r="C58" s="37" t="s">
        <v>118</v>
      </c>
      <c r="D58" s="36">
        <v>26069</v>
      </c>
      <c r="E58" s="32">
        <v>123995958.43000001</v>
      </c>
      <c r="F58" s="32">
        <v>4756.45</v>
      </c>
      <c r="G58" s="32">
        <v>37.26</v>
      </c>
      <c r="H58" s="32">
        <v>164173166.18000001</v>
      </c>
      <c r="I58" s="32">
        <v>6297.64</v>
      </c>
      <c r="J58" s="32">
        <v>49.34</v>
      </c>
      <c r="K58" s="32">
        <v>44574431.409999996</v>
      </c>
      <c r="L58" s="32">
        <v>1709.86</v>
      </c>
      <c r="M58" s="32">
        <v>13.4</v>
      </c>
      <c r="N58" s="32">
        <v>332743556.01999998</v>
      </c>
      <c r="O58" s="32">
        <v>12763.95</v>
      </c>
    </row>
    <row r="59" spans="2:15" x14ac:dyDescent="0.3">
      <c r="B59" s="37" t="s">
        <v>119</v>
      </c>
      <c r="C59" s="37" t="s">
        <v>120</v>
      </c>
      <c r="D59" s="36">
        <v>1613</v>
      </c>
      <c r="E59" s="32">
        <v>8266434.1299999999</v>
      </c>
      <c r="F59" s="32">
        <v>5124.88</v>
      </c>
      <c r="G59" s="32">
        <v>29.95</v>
      </c>
      <c r="H59" s="32">
        <v>13459861.939999999</v>
      </c>
      <c r="I59" s="32">
        <v>8344.61</v>
      </c>
      <c r="J59" s="32">
        <v>48.76</v>
      </c>
      <c r="K59" s="32">
        <v>5878557.6699999999</v>
      </c>
      <c r="L59" s="32">
        <v>3644.49</v>
      </c>
      <c r="M59" s="32">
        <v>21.3</v>
      </c>
      <c r="N59" s="32">
        <v>27604853.739999998</v>
      </c>
      <c r="O59" s="32">
        <v>17113.98</v>
      </c>
    </row>
    <row r="60" spans="2:15" x14ac:dyDescent="0.3">
      <c r="B60" s="37" t="s">
        <v>121</v>
      </c>
      <c r="C60" s="37" t="s">
        <v>122</v>
      </c>
      <c r="D60" s="36">
        <v>888</v>
      </c>
      <c r="E60" s="32">
        <v>2322826.4300000002</v>
      </c>
      <c r="F60" s="32">
        <v>2615.8000000000002</v>
      </c>
      <c r="G60" s="32">
        <v>19.329999999999998</v>
      </c>
      <c r="H60" s="32">
        <v>7481527.9299999997</v>
      </c>
      <c r="I60" s="32">
        <v>8425.14</v>
      </c>
      <c r="J60" s="32">
        <v>62.25</v>
      </c>
      <c r="K60" s="32">
        <v>2213792.62</v>
      </c>
      <c r="L60" s="32">
        <v>2493.0100000000002</v>
      </c>
      <c r="M60" s="32">
        <v>18.420000000000002</v>
      </c>
      <c r="N60" s="32">
        <v>12018146.98</v>
      </c>
      <c r="O60" s="32">
        <v>13533.95</v>
      </c>
    </row>
    <row r="61" spans="2:15" x14ac:dyDescent="0.3">
      <c r="B61" s="37" t="s">
        <v>123</v>
      </c>
      <c r="C61" s="37" t="s">
        <v>124</v>
      </c>
      <c r="D61" s="36">
        <v>13458</v>
      </c>
      <c r="E61" s="32">
        <v>54199223.479999997</v>
      </c>
      <c r="F61" s="32">
        <v>4027.29</v>
      </c>
      <c r="G61" s="32">
        <v>32.840000000000003</v>
      </c>
      <c r="H61" s="32">
        <v>98358248.760000005</v>
      </c>
      <c r="I61" s="32">
        <v>7308.53</v>
      </c>
      <c r="J61" s="32">
        <v>59.59</v>
      </c>
      <c r="K61" s="32">
        <v>12505415.720000001</v>
      </c>
      <c r="L61" s="32">
        <v>929.22</v>
      </c>
      <c r="M61" s="32">
        <v>7.58</v>
      </c>
      <c r="N61" s="32">
        <v>165062887.96000001</v>
      </c>
      <c r="O61" s="32">
        <v>12265.04</v>
      </c>
    </row>
    <row r="62" spans="2:15" x14ac:dyDescent="0.3">
      <c r="B62" s="37" t="s">
        <v>125</v>
      </c>
      <c r="C62" s="37" t="s">
        <v>126</v>
      </c>
      <c r="D62" s="36">
        <v>2956</v>
      </c>
      <c r="E62" s="32">
        <v>11456017.85</v>
      </c>
      <c r="F62" s="32">
        <v>3875.51</v>
      </c>
      <c r="G62" s="32">
        <v>26.65</v>
      </c>
      <c r="H62" s="32">
        <v>23956412.93</v>
      </c>
      <c r="I62" s="32">
        <v>8104.33</v>
      </c>
      <c r="J62" s="32">
        <v>55.72</v>
      </c>
      <c r="K62" s="32">
        <v>7579793.4699999997</v>
      </c>
      <c r="L62" s="32">
        <v>2564.21</v>
      </c>
      <c r="M62" s="32">
        <v>17.63</v>
      </c>
      <c r="N62" s="32">
        <v>42992224.25</v>
      </c>
      <c r="O62" s="32">
        <v>14544.05</v>
      </c>
    </row>
    <row r="63" spans="2:15" x14ac:dyDescent="0.3">
      <c r="B63" s="37" t="s">
        <v>127</v>
      </c>
      <c r="C63" s="37" t="s">
        <v>128</v>
      </c>
      <c r="D63" s="36">
        <v>3877</v>
      </c>
      <c r="E63" s="32">
        <v>10228398.449999999</v>
      </c>
      <c r="F63" s="32">
        <v>2638.23</v>
      </c>
      <c r="G63" s="32">
        <v>19.02</v>
      </c>
      <c r="H63" s="32">
        <v>32839356.93</v>
      </c>
      <c r="I63" s="32">
        <v>8470.2999999999993</v>
      </c>
      <c r="J63" s="32">
        <v>61.07</v>
      </c>
      <c r="K63" s="32">
        <v>10708524.65</v>
      </c>
      <c r="L63" s="32">
        <v>2762.06</v>
      </c>
      <c r="M63" s="32">
        <v>19.91</v>
      </c>
      <c r="N63" s="32">
        <v>53776280.030000001</v>
      </c>
      <c r="O63" s="32">
        <v>13870.59</v>
      </c>
    </row>
    <row r="64" spans="2:15" x14ac:dyDescent="0.3">
      <c r="B64" s="37" t="s">
        <v>129</v>
      </c>
      <c r="C64" s="37" t="s">
        <v>130</v>
      </c>
      <c r="D64" s="36">
        <v>1777</v>
      </c>
      <c r="E64" s="32">
        <v>5179562.78</v>
      </c>
      <c r="F64" s="32">
        <v>2914.78</v>
      </c>
      <c r="G64" s="32">
        <v>20.71</v>
      </c>
      <c r="H64" s="32">
        <v>14358767.24</v>
      </c>
      <c r="I64" s="32">
        <v>8080.34</v>
      </c>
      <c r="J64" s="32">
        <v>57.43</v>
      </c>
      <c r="K64" s="32">
        <v>5465799.2300000004</v>
      </c>
      <c r="L64" s="32">
        <v>3075.86</v>
      </c>
      <c r="M64" s="32">
        <v>21.86</v>
      </c>
      <c r="N64" s="32">
        <v>25004129.25</v>
      </c>
      <c r="O64" s="32">
        <v>14070.98</v>
      </c>
    </row>
    <row r="65" spans="2:15" x14ac:dyDescent="0.3">
      <c r="B65" s="37" t="s">
        <v>131</v>
      </c>
      <c r="C65" s="37" t="s">
        <v>132</v>
      </c>
      <c r="D65" s="36">
        <v>2725</v>
      </c>
      <c r="E65" s="32">
        <v>25378024.859999999</v>
      </c>
      <c r="F65" s="32">
        <v>9313.0400000000009</v>
      </c>
      <c r="G65" s="32">
        <v>55.03</v>
      </c>
      <c r="H65" s="32">
        <v>14696955.83</v>
      </c>
      <c r="I65" s="32">
        <v>5393.38</v>
      </c>
      <c r="J65" s="32">
        <v>31.87</v>
      </c>
      <c r="K65" s="32">
        <v>6045048.5300000003</v>
      </c>
      <c r="L65" s="32">
        <v>2218.37</v>
      </c>
      <c r="M65" s="32">
        <v>13.11</v>
      </c>
      <c r="N65" s="32">
        <v>46120029.219999999</v>
      </c>
      <c r="O65" s="32">
        <v>16924.79</v>
      </c>
    </row>
    <row r="66" spans="2:15" x14ac:dyDescent="0.3">
      <c r="B66" s="37" t="s">
        <v>133</v>
      </c>
      <c r="C66" s="37" t="s">
        <v>134</v>
      </c>
      <c r="D66" s="36">
        <v>20063</v>
      </c>
      <c r="E66" s="32">
        <v>133289468.53</v>
      </c>
      <c r="F66" s="32">
        <v>6643.55</v>
      </c>
      <c r="G66" s="32">
        <v>51.18</v>
      </c>
      <c r="H66" s="32">
        <v>116845131.2</v>
      </c>
      <c r="I66" s="32">
        <v>5823.91</v>
      </c>
      <c r="J66" s="32">
        <v>44.87</v>
      </c>
      <c r="K66" s="32">
        <v>10284806.68</v>
      </c>
      <c r="L66" s="32">
        <v>512.63</v>
      </c>
      <c r="M66" s="32">
        <v>3.95</v>
      </c>
      <c r="N66" s="32">
        <v>260419406.41</v>
      </c>
      <c r="O66" s="32">
        <v>12980.09</v>
      </c>
    </row>
    <row r="67" spans="2:15" x14ac:dyDescent="0.3">
      <c r="B67" s="37" t="s">
        <v>135</v>
      </c>
      <c r="C67" s="37" t="s">
        <v>136</v>
      </c>
      <c r="D67" s="36">
        <v>8573</v>
      </c>
      <c r="E67" s="32">
        <v>50493279.75</v>
      </c>
      <c r="F67" s="32">
        <v>5889.8</v>
      </c>
      <c r="G67" s="32">
        <v>38.06</v>
      </c>
      <c r="H67" s="32">
        <v>65534154.700000003</v>
      </c>
      <c r="I67" s="32">
        <v>7644.25</v>
      </c>
      <c r="J67" s="32">
        <v>49.4</v>
      </c>
      <c r="K67" s="32">
        <v>16640957.15</v>
      </c>
      <c r="L67" s="32">
        <v>1941.09</v>
      </c>
      <c r="M67" s="32">
        <v>12.54</v>
      </c>
      <c r="N67" s="32">
        <v>132668391.59999999</v>
      </c>
      <c r="O67" s="32">
        <v>15475.14</v>
      </c>
    </row>
    <row r="68" spans="2:15" x14ac:dyDescent="0.3">
      <c r="B68" s="37" t="s">
        <v>137</v>
      </c>
      <c r="C68" s="37" t="s">
        <v>138</v>
      </c>
      <c r="D68" s="36">
        <v>54535</v>
      </c>
      <c r="E68" s="32">
        <v>325066000.54000002</v>
      </c>
      <c r="F68" s="32">
        <v>5960.69</v>
      </c>
      <c r="G68" s="32">
        <v>50.89</v>
      </c>
      <c r="H68" s="32">
        <v>294256010.14999998</v>
      </c>
      <c r="I68" s="32">
        <v>5395.73</v>
      </c>
      <c r="J68" s="32">
        <v>46.07</v>
      </c>
      <c r="K68" s="32">
        <v>19434971.329999998</v>
      </c>
      <c r="L68" s="32">
        <v>356.38</v>
      </c>
      <c r="M68" s="32">
        <v>3.04</v>
      </c>
      <c r="N68" s="32">
        <v>638756982.01999998</v>
      </c>
      <c r="O68" s="32">
        <v>11712.8</v>
      </c>
    </row>
    <row r="69" spans="2:15" x14ac:dyDescent="0.3">
      <c r="B69" s="37" t="s">
        <v>139</v>
      </c>
      <c r="C69" s="37" t="s">
        <v>140</v>
      </c>
      <c r="D69" s="36">
        <v>3605</v>
      </c>
      <c r="E69" s="32">
        <v>17087355.030000001</v>
      </c>
      <c r="F69" s="32">
        <v>4739.8999999999996</v>
      </c>
      <c r="G69" s="32">
        <v>32.92</v>
      </c>
      <c r="H69" s="32">
        <v>25767755.390000001</v>
      </c>
      <c r="I69" s="32">
        <v>7147.78</v>
      </c>
      <c r="J69" s="32">
        <v>49.64</v>
      </c>
      <c r="K69" s="32">
        <v>9056052.3200000003</v>
      </c>
      <c r="L69" s="32">
        <v>2512.08</v>
      </c>
      <c r="M69" s="32">
        <v>17.45</v>
      </c>
      <c r="N69" s="32">
        <v>51911162.740000002</v>
      </c>
      <c r="O69" s="32">
        <v>14399.76</v>
      </c>
    </row>
    <row r="70" spans="2:15" x14ac:dyDescent="0.3">
      <c r="B70" s="37" t="s">
        <v>141</v>
      </c>
      <c r="C70" s="37" t="s">
        <v>142</v>
      </c>
      <c r="D70" s="36">
        <v>89451</v>
      </c>
      <c r="E70" s="32">
        <v>816059951.28999996</v>
      </c>
      <c r="F70" s="32">
        <v>9122.98</v>
      </c>
      <c r="G70" s="32">
        <v>58.59</v>
      </c>
      <c r="H70" s="32">
        <v>442681094.56999999</v>
      </c>
      <c r="I70" s="32">
        <v>4948.87</v>
      </c>
      <c r="J70" s="32">
        <v>31.78</v>
      </c>
      <c r="K70" s="32">
        <v>134037058.70999999</v>
      </c>
      <c r="L70" s="32">
        <v>1498.44</v>
      </c>
      <c r="M70" s="32">
        <v>9.6199999999999992</v>
      </c>
      <c r="N70" s="32">
        <v>1392778104.5699999</v>
      </c>
      <c r="O70" s="32">
        <v>15570.29</v>
      </c>
    </row>
    <row r="71" spans="2:15" x14ac:dyDescent="0.3">
      <c r="B71" s="37" t="s">
        <v>143</v>
      </c>
      <c r="C71" s="37" t="s">
        <v>144</v>
      </c>
      <c r="D71" s="36">
        <v>4159</v>
      </c>
      <c r="E71" s="32">
        <v>24405154.489999998</v>
      </c>
      <c r="F71" s="32">
        <v>5868.03</v>
      </c>
      <c r="G71" s="32">
        <v>44.22</v>
      </c>
      <c r="H71" s="32">
        <v>23895393.210000001</v>
      </c>
      <c r="I71" s="32">
        <v>5745.47</v>
      </c>
      <c r="J71" s="32">
        <v>43.3</v>
      </c>
      <c r="K71" s="32">
        <v>6885289.2599999998</v>
      </c>
      <c r="L71" s="32">
        <v>1655.52</v>
      </c>
      <c r="M71" s="32">
        <v>12.48</v>
      </c>
      <c r="N71" s="32">
        <v>55185836.960000001</v>
      </c>
      <c r="O71" s="32">
        <v>13269.02</v>
      </c>
    </row>
    <row r="72" spans="2:15" x14ac:dyDescent="0.3">
      <c r="B72" s="37" t="s">
        <v>145</v>
      </c>
      <c r="C72" s="37" t="s">
        <v>146</v>
      </c>
      <c r="D72" s="36">
        <v>541</v>
      </c>
      <c r="E72" s="32">
        <v>1773843.08</v>
      </c>
      <c r="F72" s="32">
        <v>3278.82</v>
      </c>
      <c r="G72" s="32">
        <v>20.58</v>
      </c>
      <c r="H72" s="32">
        <v>4993459.2300000004</v>
      </c>
      <c r="I72" s="32">
        <v>9230.0499999999993</v>
      </c>
      <c r="J72" s="32">
        <v>57.93</v>
      </c>
      <c r="K72" s="32">
        <v>1852993.27</v>
      </c>
      <c r="L72" s="32">
        <v>3425.13</v>
      </c>
      <c r="M72" s="32">
        <v>21.5</v>
      </c>
      <c r="N72" s="32">
        <v>8620295.5800000001</v>
      </c>
      <c r="O72" s="32">
        <v>15934</v>
      </c>
    </row>
    <row r="73" spans="2:15" x14ac:dyDescent="0.3">
      <c r="B73" s="37" t="s">
        <v>147</v>
      </c>
      <c r="C73" s="37" t="s">
        <v>148</v>
      </c>
      <c r="D73" s="36">
        <v>12602</v>
      </c>
      <c r="E73" s="32">
        <v>100440898.76000001</v>
      </c>
      <c r="F73" s="32">
        <v>7970.23</v>
      </c>
      <c r="G73" s="32">
        <v>51.7</v>
      </c>
      <c r="H73" s="32">
        <v>63500514.990000002</v>
      </c>
      <c r="I73" s="32">
        <v>5038.92</v>
      </c>
      <c r="J73" s="32">
        <v>32.69</v>
      </c>
      <c r="K73" s="32">
        <v>30333198.170000002</v>
      </c>
      <c r="L73" s="32">
        <v>2407.0100000000002</v>
      </c>
      <c r="M73" s="32">
        <v>15.61</v>
      </c>
      <c r="N73" s="32">
        <v>194274611.91999999</v>
      </c>
      <c r="O73" s="32">
        <v>15416.16</v>
      </c>
    </row>
    <row r="74" spans="2:15" x14ac:dyDescent="0.3">
      <c r="B74" s="37" t="s">
        <v>149</v>
      </c>
      <c r="C74" s="37" t="s">
        <v>150</v>
      </c>
      <c r="D74" s="36">
        <v>6221</v>
      </c>
      <c r="E74" s="32">
        <v>23346080.010000002</v>
      </c>
      <c r="F74" s="32">
        <v>3752.79</v>
      </c>
      <c r="G74" s="32">
        <v>28.55</v>
      </c>
      <c r="H74" s="32">
        <v>49560245.75</v>
      </c>
      <c r="I74" s="32">
        <v>7966.6</v>
      </c>
      <c r="J74" s="32">
        <v>60.62</v>
      </c>
      <c r="K74" s="32">
        <v>8855664.0500000007</v>
      </c>
      <c r="L74" s="32">
        <v>1423.51</v>
      </c>
      <c r="M74" s="32">
        <v>10.83</v>
      </c>
      <c r="N74" s="32">
        <v>81761989.810000002</v>
      </c>
      <c r="O74" s="32">
        <v>13142.9</v>
      </c>
    </row>
    <row r="75" spans="2:15" x14ac:dyDescent="0.3">
      <c r="B75" s="37" t="s">
        <v>151</v>
      </c>
      <c r="C75" s="37" t="s">
        <v>152</v>
      </c>
      <c r="D75" s="36">
        <v>4315</v>
      </c>
      <c r="E75" s="32">
        <v>10079273.32</v>
      </c>
      <c r="F75" s="32">
        <v>2335.87</v>
      </c>
      <c r="G75" s="32">
        <v>17.059999999999999</v>
      </c>
      <c r="H75" s="32">
        <v>37115736.350000001</v>
      </c>
      <c r="I75" s="32">
        <v>8601.56</v>
      </c>
      <c r="J75" s="32">
        <v>62.82</v>
      </c>
      <c r="K75" s="32">
        <v>11891089.18</v>
      </c>
      <c r="L75" s="32">
        <v>2755.76</v>
      </c>
      <c r="M75" s="32">
        <v>20.13</v>
      </c>
      <c r="N75" s="32">
        <v>59086098.850000001</v>
      </c>
      <c r="O75" s="32">
        <v>13693.19</v>
      </c>
    </row>
    <row r="76" spans="2:15" x14ac:dyDescent="0.3">
      <c r="B76" s="37" t="s">
        <v>153</v>
      </c>
      <c r="C76" s="37" t="s">
        <v>154</v>
      </c>
      <c r="D76" s="36">
        <v>2478</v>
      </c>
      <c r="E76" s="32">
        <v>31892733.710000001</v>
      </c>
      <c r="F76" s="32">
        <v>12870.35</v>
      </c>
      <c r="G76" s="32">
        <v>64.84</v>
      </c>
      <c r="H76" s="32">
        <v>11924635.199999999</v>
      </c>
      <c r="I76" s="32">
        <v>4812.2</v>
      </c>
      <c r="J76" s="32">
        <v>24.25</v>
      </c>
      <c r="K76" s="32">
        <v>5365683.67</v>
      </c>
      <c r="L76" s="32">
        <v>2165.33</v>
      </c>
      <c r="M76" s="32">
        <v>10.91</v>
      </c>
      <c r="N76" s="32">
        <v>49183052.579999998</v>
      </c>
      <c r="O76" s="32">
        <v>19847.88</v>
      </c>
    </row>
    <row r="77" spans="2:15" x14ac:dyDescent="0.3">
      <c r="B77" s="37" t="s">
        <v>155</v>
      </c>
      <c r="C77" s="37" t="s">
        <v>156</v>
      </c>
      <c r="D77" s="36">
        <v>190327</v>
      </c>
      <c r="E77" s="32">
        <v>1022314004.6</v>
      </c>
      <c r="F77" s="32">
        <v>5371.36</v>
      </c>
      <c r="G77" s="32">
        <v>42.89</v>
      </c>
      <c r="H77" s="32">
        <v>1133595399.6600001</v>
      </c>
      <c r="I77" s="32">
        <v>5956.04</v>
      </c>
      <c r="J77" s="32">
        <v>47.56</v>
      </c>
      <c r="K77" s="32">
        <v>227510860.19999999</v>
      </c>
      <c r="L77" s="32">
        <v>1195.3699999999999</v>
      </c>
      <c r="M77" s="32">
        <v>9.5500000000000007</v>
      </c>
      <c r="N77" s="32">
        <v>2383420264.46</v>
      </c>
      <c r="O77" s="32">
        <v>12522.77</v>
      </c>
    </row>
    <row r="78" spans="2:15" x14ac:dyDescent="0.3">
      <c r="B78" s="37" t="s">
        <v>157</v>
      </c>
      <c r="C78" s="37" t="s">
        <v>158</v>
      </c>
      <c r="D78" s="36">
        <v>7245</v>
      </c>
      <c r="E78" s="32">
        <v>31364434.07</v>
      </c>
      <c r="F78" s="32">
        <v>4329.1099999999997</v>
      </c>
      <c r="G78" s="32">
        <v>33.24</v>
      </c>
      <c r="H78" s="32">
        <v>54186989.950000003</v>
      </c>
      <c r="I78" s="32">
        <v>7479.23</v>
      </c>
      <c r="J78" s="32">
        <v>57.43</v>
      </c>
      <c r="K78" s="32">
        <v>8808439.1199999992</v>
      </c>
      <c r="L78" s="32">
        <v>1215.8</v>
      </c>
      <c r="M78" s="32">
        <v>9.33</v>
      </c>
      <c r="N78" s="32">
        <v>94359863.140000001</v>
      </c>
      <c r="O78" s="32">
        <v>13024.14</v>
      </c>
    </row>
    <row r="79" spans="2:15" x14ac:dyDescent="0.3">
      <c r="B79" s="37" t="s">
        <v>159</v>
      </c>
      <c r="C79" s="37" t="s">
        <v>160</v>
      </c>
      <c r="D79" s="36">
        <v>28422</v>
      </c>
      <c r="E79" s="32">
        <v>136020189.56999999</v>
      </c>
      <c r="F79" s="32">
        <v>4785.74</v>
      </c>
      <c r="G79" s="32">
        <v>39.950000000000003</v>
      </c>
      <c r="H79" s="32">
        <v>167377862.06999999</v>
      </c>
      <c r="I79" s="32">
        <v>5889.02</v>
      </c>
      <c r="J79" s="32">
        <v>49.16</v>
      </c>
      <c r="K79" s="32">
        <v>37088483.140000001</v>
      </c>
      <c r="L79" s="32">
        <v>1304.92</v>
      </c>
      <c r="M79" s="32">
        <v>10.89</v>
      </c>
      <c r="N79" s="32">
        <v>340486534.77999997</v>
      </c>
      <c r="O79" s="32">
        <v>11979.68</v>
      </c>
    </row>
    <row r="80" spans="2:15" x14ac:dyDescent="0.3">
      <c r="B80" s="37" t="s">
        <v>161</v>
      </c>
      <c r="C80" s="37" t="s">
        <v>162</v>
      </c>
      <c r="D80" s="36">
        <v>650</v>
      </c>
      <c r="E80" s="32">
        <v>6462641.2199999997</v>
      </c>
      <c r="F80" s="32">
        <v>9942.52</v>
      </c>
      <c r="G80" s="32">
        <v>48.25</v>
      </c>
      <c r="H80" s="32">
        <v>4616029.8099999996</v>
      </c>
      <c r="I80" s="32">
        <v>7101.58</v>
      </c>
      <c r="J80" s="32">
        <v>34.46</v>
      </c>
      <c r="K80" s="32">
        <v>2315121.9500000002</v>
      </c>
      <c r="L80" s="32">
        <v>3561.73</v>
      </c>
      <c r="M80" s="32">
        <v>17.29</v>
      </c>
      <c r="N80" s="32">
        <v>13393792.98</v>
      </c>
      <c r="O80" s="32">
        <v>20605.830000000002</v>
      </c>
    </row>
    <row r="81" spans="2:15" x14ac:dyDescent="0.3">
      <c r="B81" s="37" t="s">
        <v>163</v>
      </c>
      <c r="C81" s="37" t="s">
        <v>164</v>
      </c>
      <c r="D81" s="36">
        <v>3257</v>
      </c>
      <c r="E81" s="32">
        <v>11909208.869999999</v>
      </c>
      <c r="F81" s="32">
        <v>3656.5</v>
      </c>
      <c r="G81" s="32">
        <v>24.16</v>
      </c>
      <c r="H81" s="32">
        <v>29752521.440000001</v>
      </c>
      <c r="I81" s="32">
        <v>9134.9500000000007</v>
      </c>
      <c r="J81" s="32">
        <v>60.36</v>
      </c>
      <c r="K81" s="32">
        <v>7628854.0800000001</v>
      </c>
      <c r="L81" s="32">
        <v>2342.29</v>
      </c>
      <c r="M81" s="32">
        <v>15.48</v>
      </c>
      <c r="N81" s="32">
        <v>49290584.390000001</v>
      </c>
      <c r="O81" s="32">
        <v>15133.74</v>
      </c>
    </row>
    <row r="82" spans="2:15" x14ac:dyDescent="0.3">
      <c r="B82" s="37" t="s">
        <v>165</v>
      </c>
      <c r="C82" s="37" t="s">
        <v>166</v>
      </c>
      <c r="D82" s="36">
        <v>5417</v>
      </c>
      <c r="E82" s="32">
        <v>30320802.57</v>
      </c>
      <c r="F82" s="32">
        <v>5597.34</v>
      </c>
      <c r="G82" s="32">
        <v>44.71</v>
      </c>
      <c r="H82" s="32">
        <v>32856823.539999999</v>
      </c>
      <c r="I82" s="32">
        <v>6065.5</v>
      </c>
      <c r="J82" s="32">
        <v>48.45</v>
      </c>
      <c r="K82" s="32">
        <v>4633790.99</v>
      </c>
      <c r="L82" s="32">
        <v>855.42</v>
      </c>
      <c r="M82" s="32">
        <v>6.83</v>
      </c>
      <c r="N82" s="32">
        <v>67811417.099999994</v>
      </c>
      <c r="O82" s="32">
        <v>12518.26</v>
      </c>
    </row>
    <row r="83" spans="2:15" x14ac:dyDescent="0.3">
      <c r="B83" s="37" t="s">
        <v>167</v>
      </c>
      <c r="C83" s="37" t="s">
        <v>168</v>
      </c>
      <c r="D83" s="36">
        <v>3563</v>
      </c>
      <c r="E83" s="32">
        <v>17402445.52</v>
      </c>
      <c r="F83" s="32">
        <v>4884.21</v>
      </c>
      <c r="G83" s="32">
        <v>39.71</v>
      </c>
      <c r="H83" s="32">
        <v>21213414.699999999</v>
      </c>
      <c r="I83" s="32">
        <v>5953.81</v>
      </c>
      <c r="J83" s="32">
        <v>48.4</v>
      </c>
      <c r="K83" s="32">
        <v>5210065.04</v>
      </c>
      <c r="L83" s="32">
        <v>1462.27</v>
      </c>
      <c r="M83" s="32">
        <v>11.89</v>
      </c>
      <c r="N83" s="32">
        <v>43825925.259999998</v>
      </c>
      <c r="O83" s="32">
        <v>12300.29</v>
      </c>
    </row>
    <row r="84" spans="2:15" x14ac:dyDescent="0.3">
      <c r="B84" s="37" t="s">
        <v>169</v>
      </c>
      <c r="C84" s="37" t="s">
        <v>170</v>
      </c>
      <c r="D84" s="36">
        <v>2069</v>
      </c>
      <c r="E84" s="32">
        <v>9923849.8200000003</v>
      </c>
      <c r="F84" s="32">
        <v>4796.45</v>
      </c>
      <c r="G84" s="32">
        <v>35.75</v>
      </c>
      <c r="H84" s="32">
        <v>14872071.880000001</v>
      </c>
      <c r="I84" s="32">
        <v>7188.05</v>
      </c>
      <c r="J84" s="32">
        <v>53.57</v>
      </c>
      <c r="K84" s="32">
        <v>2966514.9</v>
      </c>
      <c r="L84" s="32">
        <v>1433.79</v>
      </c>
      <c r="M84" s="32">
        <v>10.69</v>
      </c>
      <c r="N84" s="32">
        <v>27762436.600000001</v>
      </c>
      <c r="O84" s="32">
        <v>13418.29</v>
      </c>
    </row>
    <row r="85" spans="2:15" x14ac:dyDescent="0.3">
      <c r="B85" s="37" t="s">
        <v>171</v>
      </c>
      <c r="C85" s="37" t="s">
        <v>172</v>
      </c>
      <c r="D85" s="36">
        <v>43626</v>
      </c>
      <c r="E85" s="32">
        <v>236562454.56999999</v>
      </c>
      <c r="F85" s="32">
        <v>5422.51</v>
      </c>
      <c r="G85" s="32">
        <v>44.3</v>
      </c>
      <c r="H85" s="32">
        <v>249961165.81</v>
      </c>
      <c r="I85" s="32">
        <v>5729.64</v>
      </c>
      <c r="J85" s="32">
        <v>46.81</v>
      </c>
      <c r="K85" s="32">
        <v>47492608.640000001</v>
      </c>
      <c r="L85" s="32">
        <v>1088.6300000000001</v>
      </c>
      <c r="M85" s="32">
        <v>8.89</v>
      </c>
      <c r="N85" s="32">
        <v>534016229.01999998</v>
      </c>
      <c r="O85" s="32">
        <v>12240.78</v>
      </c>
    </row>
    <row r="86" spans="2:15" x14ac:dyDescent="0.3">
      <c r="B86" s="37" t="s">
        <v>173</v>
      </c>
      <c r="C86" s="37" t="s">
        <v>174</v>
      </c>
      <c r="D86" s="36">
        <v>29904</v>
      </c>
      <c r="E86" s="32">
        <v>118412417.16</v>
      </c>
      <c r="F86" s="32">
        <v>3959.75</v>
      </c>
      <c r="G86" s="32">
        <v>30.75</v>
      </c>
      <c r="H86" s="32">
        <v>241550963.50999999</v>
      </c>
      <c r="I86" s="32">
        <v>8077.55</v>
      </c>
      <c r="J86" s="32">
        <v>62.72</v>
      </c>
      <c r="K86" s="32">
        <v>25135846.73</v>
      </c>
      <c r="L86" s="32">
        <v>840.55</v>
      </c>
      <c r="M86" s="32">
        <v>6.53</v>
      </c>
      <c r="N86" s="32">
        <v>385099227.39999998</v>
      </c>
      <c r="O86" s="32">
        <v>12877.85</v>
      </c>
    </row>
    <row r="87" spans="2:15" x14ac:dyDescent="0.3">
      <c r="B87" s="37" t="s">
        <v>175</v>
      </c>
      <c r="C87" s="37" t="s">
        <v>176</v>
      </c>
      <c r="D87" s="36">
        <v>1547</v>
      </c>
      <c r="E87" s="32">
        <v>4493463.68</v>
      </c>
      <c r="F87" s="32">
        <v>2904.63</v>
      </c>
      <c r="G87" s="32">
        <v>20.7</v>
      </c>
      <c r="H87" s="32">
        <v>14407233.189999999</v>
      </c>
      <c r="I87" s="32">
        <v>9313.01</v>
      </c>
      <c r="J87" s="32">
        <v>66.38</v>
      </c>
      <c r="K87" s="32">
        <v>2802508.53</v>
      </c>
      <c r="L87" s="32">
        <v>1811.58</v>
      </c>
      <c r="M87" s="32">
        <v>12.91</v>
      </c>
      <c r="N87" s="32">
        <v>21703205.399999999</v>
      </c>
      <c r="O87" s="32">
        <v>14029.22</v>
      </c>
    </row>
    <row r="88" spans="2:15" x14ac:dyDescent="0.3">
      <c r="B88" s="37" t="s">
        <v>177</v>
      </c>
      <c r="C88" s="37" t="s">
        <v>178</v>
      </c>
      <c r="D88" s="36">
        <v>9822</v>
      </c>
      <c r="E88" s="32">
        <v>55163709.740000002</v>
      </c>
      <c r="F88" s="32">
        <v>5616.34</v>
      </c>
      <c r="G88" s="32">
        <v>41.59</v>
      </c>
      <c r="H88" s="32">
        <v>64804202.399999999</v>
      </c>
      <c r="I88" s="32">
        <v>6597.86</v>
      </c>
      <c r="J88" s="32">
        <v>48.85</v>
      </c>
      <c r="K88" s="32">
        <v>12682160.74</v>
      </c>
      <c r="L88" s="32">
        <v>1291.2</v>
      </c>
      <c r="M88" s="32">
        <v>9.56</v>
      </c>
      <c r="N88" s="32">
        <v>132650072.88</v>
      </c>
      <c r="O88" s="32">
        <v>13505.4</v>
      </c>
    </row>
    <row r="89" spans="2:15" x14ac:dyDescent="0.3">
      <c r="B89" s="37" t="s">
        <v>179</v>
      </c>
      <c r="C89" s="37" t="s">
        <v>180</v>
      </c>
      <c r="D89" s="36">
        <v>2507</v>
      </c>
      <c r="E89" s="32">
        <v>11371140.630000001</v>
      </c>
      <c r="F89" s="32">
        <v>4535.76</v>
      </c>
      <c r="G89" s="32">
        <v>35.61</v>
      </c>
      <c r="H89" s="32">
        <v>16773946.6</v>
      </c>
      <c r="I89" s="32">
        <v>6690.84</v>
      </c>
      <c r="J89" s="32">
        <v>52.53</v>
      </c>
      <c r="K89" s="32">
        <v>3785883.75</v>
      </c>
      <c r="L89" s="32">
        <v>1510.13</v>
      </c>
      <c r="M89" s="32">
        <v>11.86</v>
      </c>
      <c r="N89" s="32">
        <v>31930970.98</v>
      </c>
      <c r="O89" s="32">
        <v>12736.73</v>
      </c>
    </row>
    <row r="90" spans="2:15" x14ac:dyDescent="0.3">
      <c r="B90" s="37" t="s">
        <v>181</v>
      </c>
      <c r="C90" s="37" t="s">
        <v>182</v>
      </c>
      <c r="D90" s="36">
        <v>2951</v>
      </c>
      <c r="E90" s="32">
        <v>7591402.5700000003</v>
      </c>
      <c r="F90" s="32">
        <v>2572.48</v>
      </c>
      <c r="G90" s="32">
        <v>19.47</v>
      </c>
      <c r="H90" s="32">
        <v>25091392.5</v>
      </c>
      <c r="I90" s="32">
        <v>8502.67</v>
      </c>
      <c r="J90" s="32">
        <v>64.34</v>
      </c>
      <c r="K90" s="32">
        <v>6315997.4699999997</v>
      </c>
      <c r="L90" s="32">
        <v>2140.29</v>
      </c>
      <c r="M90" s="32">
        <v>16.2</v>
      </c>
      <c r="N90" s="32">
        <v>38998792.539999999</v>
      </c>
      <c r="O90" s="32">
        <v>13215.44</v>
      </c>
    </row>
    <row r="91" spans="2:15" x14ac:dyDescent="0.3">
      <c r="B91" s="37" t="s">
        <v>183</v>
      </c>
      <c r="C91" s="37" t="s">
        <v>184</v>
      </c>
      <c r="D91" s="36">
        <v>1959</v>
      </c>
      <c r="E91" s="32">
        <v>9695342.2799999993</v>
      </c>
      <c r="F91" s="32">
        <v>4949.13</v>
      </c>
      <c r="G91" s="32">
        <v>32.119999999999997</v>
      </c>
      <c r="H91" s="32">
        <v>15316340.529999999</v>
      </c>
      <c r="I91" s="32">
        <v>7818.45</v>
      </c>
      <c r="J91" s="32">
        <v>50.74</v>
      </c>
      <c r="K91" s="32">
        <v>5173132.7300000004</v>
      </c>
      <c r="L91" s="32">
        <v>2640.7</v>
      </c>
      <c r="M91" s="32">
        <v>17.14</v>
      </c>
      <c r="N91" s="32">
        <v>30184815.539999999</v>
      </c>
      <c r="O91" s="32">
        <v>15408.28</v>
      </c>
    </row>
    <row r="92" spans="2:15" x14ac:dyDescent="0.3">
      <c r="B92" s="37" t="s">
        <v>185</v>
      </c>
      <c r="C92" s="37" t="s">
        <v>186</v>
      </c>
      <c r="D92" s="36">
        <v>1083</v>
      </c>
      <c r="E92" s="32">
        <v>4396276.03</v>
      </c>
      <c r="F92" s="32">
        <v>4059.35</v>
      </c>
      <c r="G92" s="32">
        <v>22.05</v>
      </c>
      <c r="H92" s="32">
        <v>9495610.0899999999</v>
      </c>
      <c r="I92" s="32">
        <v>8767.8799999999992</v>
      </c>
      <c r="J92" s="32">
        <v>47.62</v>
      </c>
      <c r="K92" s="32">
        <v>6048373.0099999998</v>
      </c>
      <c r="L92" s="32">
        <v>5584.83</v>
      </c>
      <c r="M92" s="32">
        <v>30.33</v>
      </c>
      <c r="N92" s="32">
        <v>19940259.129999999</v>
      </c>
      <c r="O92" s="32">
        <v>18412.060000000001</v>
      </c>
    </row>
    <row r="93" spans="2:15" x14ac:dyDescent="0.3">
      <c r="B93" s="37" t="s">
        <v>187</v>
      </c>
      <c r="C93" s="37" t="s">
        <v>188</v>
      </c>
      <c r="D93" s="36">
        <v>965</v>
      </c>
      <c r="E93" s="32">
        <v>3171179.04</v>
      </c>
      <c r="F93" s="32">
        <v>3286.2</v>
      </c>
      <c r="G93" s="32">
        <v>21.55</v>
      </c>
      <c r="H93" s="32">
        <v>9070714.8399999999</v>
      </c>
      <c r="I93" s="32">
        <v>9399.7000000000007</v>
      </c>
      <c r="J93" s="32">
        <v>61.64</v>
      </c>
      <c r="K93" s="32">
        <v>2473055.52</v>
      </c>
      <c r="L93" s="32">
        <v>2562.75</v>
      </c>
      <c r="M93" s="32">
        <v>16.809999999999999</v>
      </c>
      <c r="N93" s="32">
        <v>14714949.4</v>
      </c>
      <c r="O93" s="32">
        <v>15248.65</v>
      </c>
    </row>
    <row r="94" spans="2:15" x14ac:dyDescent="0.3">
      <c r="B94" s="37" t="s">
        <v>189</v>
      </c>
      <c r="C94" s="37" t="s">
        <v>190</v>
      </c>
      <c r="D94" s="36">
        <v>4928</v>
      </c>
      <c r="E94" s="32">
        <v>15917378.130000001</v>
      </c>
      <c r="F94" s="32">
        <v>3229.99</v>
      </c>
      <c r="G94" s="32">
        <v>25.65</v>
      </c>
      <c r="H94" s="32">
        <v>41791526.119999997</v>
      </c>
      <c r="I94" s="32">
        <v>8480.42</v>
      </c>
      <c r="J94" s="32">
        <v>67.34</v>
      </c>
      <c r="K94" s="32">
        <v>4347372.3899999997</v>
      </c>
      <c r="L94" s="32">
        <v>882.18</v>
      </c>
      <c r="M94" s="32">
        <v>7.01</v>
      </c>
      <c r="N94" s="32">
        <v>62056276.640000001</v>
      </c>
      <c r="O94" s="32">
        <v>12592.59</v>
      </c>
    </row>
    <row r="95" spans="2:15" x14ac:dyDescent="0.3">
      <c r="B95" s="37" t="s">
        <v>191</v>
      </c>
      <c r="C95" s="37" t="s">
        <v>192</v>
      </c>
      <c r="D95" s="36">
        <v>2717</v>
      </c>
      <c r="E95" s="32">
        <v>11520468.35</v>
      </c>
      <c r="F95" s="32">
        <v>4240.1400000000003</v>
      </c>
      <c r="G95" s="32">
        <v>32.270000000000003</v>
      </c>
      <c r="H95" s="32">
        <v>17990262.719999999</v>
      </c>
      <c r="I95" s="32">
        <v>6621.37</v>
      </c>
      <c r="J95" s="32">
        <v>50.39</v>
      </c>
      <c r="K95" s="32">
        <v>6192943.9199999999</v>
      </c>
      <c r="L95" s="32">
        <v>2279.33</v>
      </c>
      <c r="M95" s="32">
        <v>17.350000000000001</v>
      </c>
      <c r="N95" s="32">
        <v>35703674.990000002</v>
      </c>
      <c r="O95" s="32">
        <v>13140.84</v>
      </c>
    </row>
    <row r="96" spans="2:15" x14ac:dyDescent="0.3">
      <c r="B96" s="37" t="s">
        <v>193</v>
      </c>
      <c r="C96" s="37" t="s">
        <v>194</v>
      </c>
      <c r="D96" s="36">
        <v>1655</v>
      </c>
      <c r="E96" s="32">
        <v>4324360.33</v>
      </c>
      <c r="F96" s="32">
        <v>2612.91</v>
      </c>
      <c r="G96" s="32">
        <v>16.48</v>
      </c>
      <c r="H96" s="32">
        <v>15509935.24</v>
      </c>
      <c r="I96" s="32">
        <v>9371.56</v>
      </c>
      <c r="J96" s="32">
        <v>59.09</v>
      </c>
      <c r="K96" s="32">
        <v>6413241.8499999996</v>
      </c>
      <c r="L96" s="32">
        <v>3875.07</v>
      </c>
      <c r="M96" s="32">
        <v>24.43</v>
      </c>
      <c r="N96" s="32">
        <v>26247537.420000002</v>
      </c>
      <c r="O96" s="32">
        <v>15859.54</v>
      </c>
    </row>
    <row r="97" spans="2:15" x14ac:dyDescent="0.3">
      <c r="B97" s="37" t="s">
        <v>195</v>
      </c>
      <c r="C97" s="37" t="s">
        <v>196</v>
      </c>
      <c r="D97" s="36">
        <v>6177</v>
      </c>
      <c r="E97" s="32">
        <v>18964581.379999999</v>
      </c>
      <c r="F97" s="32">
        <v>3070.19</v>
      </c>
      <c r="G97" s="32">
        <v>23.23</v>
      </c>
      <c r="H97" s="32">
        <v>51539903.850000001</v>
      </c>
      <c r="I97" s="32">
        <v>8343.84</v>
      </c>
      <c r="J97" s="32">
        <v>63.14</v>
      </c>
      <c r="K97" s="32">
        <v>11128432.869999999</v>
      </c>
      <c r="L97" s="32">
        <v>1801.59</v>
      </c>
      <c r="M97" s="32">
        <v>13.63</v>
      </c>
      <c r="N97" s="32">
        <v>81632918.099999994</v>
      </c>
      <c r="O97" s="32">
        <v>13215.62</v>
      </c>
    </row>
    <row r="98" spans="2:15" x14ac:dyDescent="0.3">
      <c r="B98" s="37" t="s">
        <v>197</v>
      </c>
      <c r="C98" s="37" t="s">
        <v>198</v>
      </c>
      <c r="D98" s="36">
        <v>6119</v>
      </c>
      <c r="E98" s="32">
        <v>20460753.59</v>
      </c>
      <c r="F98" s="32">
        <v>3343.81</v>
      </c>
      <c r="G98" s="32">
        <v>30.94</v>
      </c>
      <c r="H98" s="32">
        <v>41732971</v>
      </c>
      <c r="I98" s="32">
        <v>6820.23</v>
      </c>
      <c r="J98" s="32">
        <v>63.1</v>
      </c>
      <c r="K98" s="32">
        <v>3943901.49</v>
      </c>
      <c r="L98" s="32">
        <v>644.53</v>
      </c>
      <c r="M98" s="32">
        <v>5.96</v>
      </c>
      <c r="N98" s="32">
        <v>66137626.079999998</v>
      </c>
      <c r="O98" s="32">
        <v>10808.57</v>
      </c>
    </row>
    <row r="99" spans="2:15" x14ac:dyDescent="0.3">
      <c r="B99" s="37" t="s">
        <v>199</v>
      </c>
      <c r="C99" s="37" t="s">
        <v>200</v>
      </c>
      <c r="D99" s="36">
        <v>10162</v>
      </c>
      <c r="E99" s="32">
        <v>28417417.949999999</v>
      </c>
      <c r="F99" s="32">
        <v>2796.44</v>
      </c>
      <c r="G99" s="32">
        <v>22.86</v>
      </c>
      <c r="H99" s="32">
        <v>75791884.930000007</v>
      </c>
      <c r="I99" s="32">
        <v>7458.36</v>
      </c>
      <c r="J99" s="32">
        <v>60.96</v>
      </c>
      <c r="K99" s="32">
        <v>20113189.809999999</v>
      </c>
      <c r="L99" s="32">
        <v>1979.26</v>
      </c>
      <c r="M99" s="32">
        <v>16.18</v>
      </c>
      <c r="N99" s="32">
        <v>124322492.69</v>
      </c>
      <c r="O99" s="32">
        <v>12234.06</v>
      </c>
    </row>
    <row r="100" spans="2:15" x14ac:dyDescent="0.3">
      <c r="B100" s="37" t="s">
        <v>201</v>
      </c>
      <c r="C100" s="37" t="s">
        <v>202</v>
      </c>
      <c r="D100" s="36">
        <v>1155</v>
      </c>
      <c r="E100" s="32">
        <v>5315289.8</v>
      </c>
      <c r="F100" s="32">
        <v>4601.9799999999996</v>
      </c>
      <c r="G100" s="32">
        <v>29.27</v>
      </c>
      <c r="H100" s="32">
        <v>10242638.130000001</v>
      </c>
      <c r="I100" s="32">
        <v>8868.08</v>
      </c>
      <c r="J100" s="32">
        <v>56.41</v>
      </c>
      <c r="K100" s="32">
        <v>2598784.8199999998</v>
      </c>
      <c r="L100" s="32">
        <v>2250.0300000000002</v>
      </c>
      <c r="M100" s="32">
        <v>14.31</v>
      </c>
      <c r="N100" s="32">
        <v>18156712.75</v>
      </c>
      <c r="O100" s="32">
        <v>15720.09</v>
      </c>
    </row>
    <row r="101" spans="2:15" x14ac:dyDescent="0.3">
      <c r="B101" s="37" t="s">
        <v>203</v>
      </c>
      <c r="C101" s="37" t="s">
        <v>204</v>
      </c>
      <c r="D101" s="36">
        <v>4108</v>
      </c>
      <c r="E101" s="32">
        <v>7902129.8700000001</v>
      </c>
      <c r="F101" s="32">
        <v>1923.6</v>
      </c>
      <c r="G101" s="32">
        <v>15.91</v>
      </c>
      <c r="H101" s="32">
        <v>34001743.289999999</v>
      </c>
      <c r="I101" s="32">
        <v>8276.9599999999991</v>
      </c>
      <c r="J101" s="32">
        <v>68.47</v>
      </c>
      <c r="K101" s="32">
        <v>7755257</v>
      </c>
      <c r="L101" s="32">
        <v>1887.84</v>
      </c>
      <c r="M101" s="32">
        <v>15.62</v>
      </c>
      <c r="N101" s="32">
        <v>49659130.159999996</v>
      </c>
      <c r="O101" s="32">
        <v>12088.4</v>
      </c>
    </row>
    <row r="102" spans="2:15" x14ac:dyDescent="0.3">
      <c r="B102" s="37" t="s">
        <v>205</v>
      </c>
      <c r="C102" s="37" t="s">
        <v>206</v>
      </c>
      <c r="D102" s="36">
        <v>10506</v>
      </c>
      <c r="E102" s="32">
        <v>37682412.539999999</v>
      </c>
      <c r="F102" s="32">
        <v>3586.75</v>
      </c>
      <c r="G102" s="32">
        <v>28.65</v>
      </c>
      <c r="H102" s="32">
        <v>76730874.299999997</v>
      </c>
      <c r="I102" s="32">
        <v>7303.53</v>
      </c>
      <c r="J102" s="32">
        <v>58.35</v>
      </c>
      <c r="K102" s="32">
        <v>17093756.18</v>
      </c>
      <c r="L102" s="32">
        <v>1627.05</v>
      </c>
      <c r="M102" s="32">
        <v>13</v>
      </c>
      <c r="N102" s="32">
        <v>131507043.02</v>
      </c>
      <c r="O102" s="32">
        <v>12517.33</v>
      </c>
    </row>
    <row r="103" spans="2:15" x14ac:dyDescent="0.3">
      <c r="B103" s="37" t="s">
        <v>207</v>
      </c>
      <c r="C103" s="37" t="s">
        <v>208</v>
      </c>
      <c r="D103" s="36">
        <v>3743</v>
      </c>
      <c r="E103" s="32">
        <v>22115297.890000001</v>
      </c>
      <c r="F103" s="32">
        <v>5908.44</v>
      </c>
      <c r="G103" s="32">
        <v>42.06</v>
      </c>
      <c r="H103" s="32">
        <v>24010900.23</v>
      </c>
      <c r="I103" s="32">
        <v>6414.88</v>
      </c>
      <c r="J103" s="32">
        <v>45.66</v>
      </c>
      <c r="K103" s="32">
        <v>6455318.1200000001</v>
      </c>
      <c r="L103" s="32">
        <v>1724.64</v>
      </c>
      <c r="M103" s="32">
        <v>12.28</v>
      </c>
      <c r="N103" s="32">
        <v>52581516.240000002</v>
      </c>
      <c r="O103" s="32">
        <v>14047.96</v>
      </c>
    </row>
    <row r="104" spans="2:15" x14ac:dyDescent="0.3">
      <c r="B104" s="37" t="s">
        <v>209</v>
      </c>
      <c r="C104" s="37" t="s">
        <v>210</v>
      </c>
      <c r="D104" s="36">
        <v>1055</v>
      </c>
      <c r="E104" s="32">
        <v>8710957.75</v>
      </c>
      <c r="F104" s="32">
        <v>8256.83</v>
      </c>
      <c r="G104" s="32">
        <v>46.99</v>
      </c>
      <c r="H104" s="32">
        <v>6142502.0700000003</v>
      </c>
      <c r="I104" s="32">
        <v>5822.28</v>
      </c>
      <c r="J104" s="32">
        <v>33.14</v>
      </c>
      <c r="K104" s="32">
        <v>3683191.83</v>
      </c>
      <c r="L104" s="32">
        <v>3491.18</v>
      </c>
      <c r="M104" s="32">
        <v>19.87</v>
      </c>
      <c r="N104" s="32">
        <v>18536651.649999999</v>
      </c>
      <c r="O104" s="32">
        <v>17570.29</v>
      </c>
    </row>
    <row r="105" spans="2:15" x14ac:dyDescent="0.3">
      <c r="B105" s="37" t="s">
        <v>211</v>
      </c>
      <c r="C105" s="37" t="s">
        <v>212</v>
      </c>
      <c r="D105" s="36">
        <v>5008</v>
      </c>
      <c r="E105" s="32">
        <v>19845528.120000001</v>
      </c>
      <c r="F105" s="32">
        <v>3962.77</v>
      </c>
      <c r="G105" s="32">
        <v>28.02</v>
      </c>
      <c r="H105" s="32">
        <v>43412752.170000002</v>
      </c>
      <c r="I105" s="32">
        <v>8668.68</v>
      </c>
      <c r="J105" s="32">
        <v>61.29</v>
      </c>
      <c r="K105" s="32">
        <v>7569299.0199999996</v>
      </c>
      <c r="L105" s="32">
        <v>1511.44</v>
      </c>
      <c r="M105" s="32">
        <v>10.69</v>
      </c>
      <c r="N105" s="32">
        <v>70827579.310000002</v>
      </c>
      <c r="O105" s="32">
        <v>14142.89</v>
      </c>
    </row>
    <row r="106" spans="2:15" x14ac:dyDescent="0.3">
      <c r="B106" s="37" t="s">
        <v>213</v>
      </c>
      <c r="C106" s="37" t="s">
        <v>214</v>
      </c>
      <c r="D106" s="36">
        <v>1234</v>
      </c>
      <c r="E106" s="32">
        <v>3566244.98</v>
      </c>
      <c r="F106" s="32">
        <v>2889.99</v>
      </c>
      <c r="G106" s="32">
        <v>22.15</v>
      </c>
      <c r="H106" s="32">
        <v>9492014.0899999999</v>
      </c>
      <c r="I106" s="32">
        <v>7692.07</v>
      </c>
      <c r="J106" s="32">
        <v>58.96</v>
      </c>
      <c r="K106" s="32">
        <v>3041984.47</v>
      </c>
      <c r="L106" s="32">
        <v>2465.14</v>
      </c>
      <c r="M106" s="32">
        <v>18.89</v>
      </c>
      <c r="N106" s="32">
        <v>16100243.539999999</v>
      </c>
      <c r="O106" s="32">
        <v>13047.2</v>
      </c>
    </row>
    <row r="107" spans="2:15" x14ac:dyDescent="0.3">
      <c r="B107" s="37" t="s">
        <v>215</v>
      </c>
      <c r="C107" s="37" t="s">
        <v>216</v>
      </c>
      <c r="D107" s="36">
        <v>3151</v>
      </c>
      <c r="E107" s="32">
        <v>13979516.880000001</v>
      </c>
      <c r="F107" s="32">
        <v>4436.53</v>
      </c>
      <c r="G107" s="32">
        <v>28.67</v>
      </c>
      <c r="H107" s="32">
        <v>24949444.350000001</v>
      </c>
      <c r="I107" s="32">
        <v>7917.94</v>
      </c>
      <c r="J107" s="32">
        <v>51.17</v>
      </c>
      <c r="K107" s="32">
        <v>9833003.6600000001</v>
      </c>
      <c r="L107" s="32">
        <v>3120.6</v>
      </c>
      <c r="M107" s="32">
        <v>20.170000000000002</v>
      </c>
      <c r="N107" s="32">
        <v>48761964.890000001</v>
      </c>
      <c r="O107" s="32">
        <v>15475.07</v>
      </c>
    </row>
    <row r="108" spans="2:15" x14ac:dyDescent="0.3">
      <c r="B108" s="37" t="s">
        <v>217</v>
      </c>
      <c r="C108" s="37" t="s">
        <v>218</v>
      </c>
      <c r="D108" s="36">
        <v>1282</v>
      </c>
      <c r="E108" s="32">
        <v>9842924.6099999994</v>
      </c>
      <c r="F108" s="32">
        <v>7677.79</v>
      </c>
      <c r="G108" s="32">
        <v>44.92</v>
      </c>
      <c r="H108" s="32">
        <v>7870096.6799999997</v>
      </c>
      <c r="I108" s="32">
        <v>6138.92</v>
      </c>
      <c r="J108" s="32">
        <v>35.92</v>
      </c>
      <c r="K108" s="32">
        <v>4199101.13</v>
      </c>
      <c r="L108" s="32">
        <v>3275.43</v>
      </c>
      <c r="M108" s="32">
        <v>19.16</v>
      </c>
      <c r="N108" s="32">
        <v>21912122.420000002</v>
      </c>
      <c r="O108" s="32">
        <v>17092.14</v>
      </c>
    </row>
    <row r="109" spans="2:15" x14ac:dyDescent="0.3">
      <c r="B109" s="37" t="s">
        <v>219</v>
      </c>
      <c r="C109" s="37" t="s">
        <v>220</v>
      </c>
      <c r="D109" s="36">
        <v>2190</v>
      </c>
      <c r="E109" s="32">
        <v>13053469.210000001</v>
      </c>
      <c r="F109" s="32">
        <v>5960.49</v>
      </c>
      <c r="G109" s="32">
        <v>36.369999999999997</v>
      </c>
      <c r="H109" s="32">
        <v>15194211.65</v>
      </c>
      <c r="I109" s="32">
        <v>6938</v>
      </c>
      <c r="J109" s="32">
        <v>42.33</v>
      </c>
      <c r="K109" s="32">
        <v>7644992.8399999999</v>
      </c>
      <c r="L109" s="32">
        <v>3490.86</v>
      </c>
      <c r="M109" s="32">
        <v>21.3</v>
      </c>
      <c r="N109" s="32">
        <v>35892673.700000003</v>
      </c>
      <c r="O109" s="32">
        <v>16389.349999999999</v>
      </c>
    </row>
    <row r="110" spans="2:15" x14ac:dyDescent="0.3">
      <c r="B110" s="37" t="s">
        <v>221</v>
      </c>
      <c r="C110" s="37" t="s">
        <v>222</v>
      </c>
      <c r="D110" s="36">
        <v>707</v>
      </c>
      <c r="E110" s="32">
        <v>4247764.57</v>
      </c>
      <c r="F110" s="32">
        <v>6008.15</v>
      </c>
      <c r="G110" s="32">
        <v>34.04</v>
      </c>
      <c r="H110" s="32">
        <v>5454807.0899999999</v>
      </c>
      <c r="I110" s="32">
        <v>7715.43</v>
      </c>
      <c r="J110" s="32">
        <v>43.71</v>
      </c>
      <c r="K110" s="32">
        <v>2777146.67</v>
      </c>
      <c r="L110" s="32">
        <v>3928.07</v>
      </c>
      <c r="M110" s="32">
        <v>22.25</v>
      </c>
      <c r="N110" s="32">
        <v>12479718.33</v>
      </c>
      <c r="O110" s="32">
        <v>17651.650000000001</v>
      </c>
    </row>
    <row r="111" spans="2:15" x14ac:dyDescent="0.3">
      <c r="B111" s="37" t="s">
        <v>223</v>
      </c>
      <c r="C111" s="37" t="s">
        <v>224</v>
      </c>
      <c r="D111" s="36">
        <v>1263</v>
      </c>
      <c r="E111" s="32">
        <v>13723304.42</v>
      </c>
      <c r="F111" s="32">
        <v>10865.64</v>
      </c>
      <c r="G111" s="32">
        <v>48.23</v>
      </c>
      <c r="H111" s="32">
        <v>8232151.0599999996</v>
      </c>
      <c r="I111" s="32">
        <v>6517.93</v>
      </c>
      <c r="J111" s="32">
        <v>28.93</v>
      </c>
      <c r="K111" s="32">
        <v>6495873.7800000003</v>
      </c>
      <c r="L111" s="32">
        <v>5143.21</v>
      </c>
      <c r="M111" s="32">
        <v>22.83</v>
      </c>
      <c r="N111" s="32">
        <v>28451329.260000002</v>
      </c>
      <c r="O111" s="32">
        <v>22526.78</v>
      </c>
    </row>
    <row r="112" spans="2:15" x14ac:dyDescent="0.3">
      <c r="B112" s="37" t="s">
        <v>225</v>
      </c>
      <c r="C112" s="37" t="s">
        <v>226</v>
      </c>
      <c r="D112" s="36">
        <v>4355</v>
      </c>
      <c r="E112" s="32">
        <v>26181483.84</v>
      </c>
      <c r="F112" s="32">
        <v>6011.82</v>
      </c>
      <c r="G112" s="32">
        <v>46.93</v>
      </c>
      <c r="H112" s="32">
        <v>25090794.030000001</v>
      </c>
      <c r="I112" s="32">
        <v>5761.38</v>
      </c>
      <c r="J112" s="32">
        <v>44.97</v>
      </c>
      <c r="K112" s="32">
        <v>4516461.24</v>
      </c>
      <c r="L112" s="32">
        <v>1037.07</v>
      </c>
      <c r="M112" s="32">
        <v>8.1</v>
      </c>
      <c r="N112" s="32">
        <v>55788739.109999999</v>
      </c>
      <c r="O112" s="32">
        <v>12810.27</v>
      </c>
    </row>
    <row r="113" spans="2:15" x14ac:dyDescent="0.3">
      <c r="B113" s="37" t="s">
        <v>227</v>
      </c>
      <c r="C113" s="37" t="s">
        <v>228</v>
      </c>
      <c r="D113" s="36">
        <v>902</v>
      </c>
      <c r="E113" s="32">
        <v>3751666.74</v>
      </c>
      <c r="F113" s="32">
        <v>4159.28</v>
      </c>
      <c r="G113" s="32">
        <v>27.52</v>
      </c>
      <c r="H113" s="32">
        <v>7498498.5700000003</v>
      </c>
      <c r="I113" s="32">
        <v>8313.19</v>
      </c>
      <c r="J113" s="32">
        <v>55</v>
      </c>
      <c r="K113" s="32">
        <v>2383989.7799999998</v>
      </c>
      <c r="L113" s="32">
        <v>2643</v>
      </c>
      <c r="M113" s="32">
        <v>17.489999999999998</v>
      </c>
      <c r="N113" s="32">
        <v>13634155.09</v>
      </c>
      <c r="O113" s="32">
        <v>15115.47</v>
      </c>
    </row>
    <row r="114" spans="2:15" x14ac:dyDescent="0.3">
      <c r="B114" s="37" t="s">
        <v>229</v>
      </c>
      <c r="C114" s="37" t="s">
        <v>230</v>
      </c>
      <c r="D114" s="36">
        <v>3465</v>
      </c>
      <c r="E114" s="32">
        <v>21418419.98</v>
      </c>
      <c r="F114" s="32">
        <v>6181.36</v>
      </c>
      <c r="G114" s="32">
        <v>45.31</v>
      </c>
      <c r="H114" s="32">
        <v>21896209.59</v>
      </c>
      <c r="I114" s="32">
        <v>6319.25</v>
      </c>
      <c r="J114" s="32">
        <v>46.32</v>
      </c>
      <c r="K114" s="32">
        <v>3956676.8</v>
      </c>
      <c r="L114" s="32">
        <v>1141.9000000000001</v>
      </c>
      <c r="M114" s="32">
        <v>8.3699999999999992</v>
      </c>
      <c r="N114" s="32">
        <v>47271306.369999997</v>
      </c>
      <c r="O114" s="32">
        <v>13642.51</v>
      </c>
    </row>
    <row r="115" spans="2:15" x14ac:dyDescent="0.3">
      <c r="B115" s="37" t="s">
        <v>231</v>
      </c>
      <c r="C115" s="37" t="s">
        <v>232</v>
      </c>
      <c r="D115" s="36">
        <v>6811</v>
      </c>
      <c r="E115" s="32">
        <v>19755089.309999999</v>
      </c>
      <c r="F115" s="32">
        <v>2900.47</v>
      </c>
      <c r="G115" s="32">
        <v>25.1</v>
      </c>
      <c r="H115" s="32">
        <v>49201284.530000001</v>
      </c>
      <c r="I115" s="32">
        <v>7223.8</v>
      </c>
      <c r="J115" s="32">
        <v>62.5</v>
      </c>
      <c r="K115" s="32">
        <v>9764026.0399999991</v>
      </c>
      <c r="L115" s="32">
        <v>1433.57</v>
      </c>
      <c r="M115" s="32">
        <v>12.4</v>
      </c>
      <c r="N115" s="32">
        <v>78720399.879999995</v>
      </c>
      <c r="O115" s="32">
        <v>11557.84</v>
      </c>
    </row>
    <row r="116" spans="2:15" x14ac:dyDescent="0.3">
      <c r="B116" s="37" t="s">
        <v>233</v>
      </c>
      <c r="C116" s="37" t="s">
        <v>234</v>
      </c>
      <c r="D116" s="36">
        <v>29127</v>
      </c>
      <c r="E116" s="32">
        <v>137839241.46000001</v>
      </c>
      <c r="F116" s="32">
        <v>4732.3500000000004</v>
      </c>
      <c r="G116" s="32">
        <v>35.07</v>
      </c>
      <c r="H116" s="32">
        <v>186171453.13999999</v>
      </c>
      <c r="I116" s="32">
        <v>6391.71</v>
      </c>
      <c r="J116" s="32">
        <v>47.37</v>
      </c>
      <c r="K116" s="32">
        <v>69026876.019999996</v>
      </c>
      <c r="L116" s="32">
        <v>2369.86</v>
      </c>
      <c r="M116" s="32">
        <v>17.559999999999999</v>
      </c>
      <c r="N116" s="32">
        <v>393037570.62</v>
      </c>
      <c r="O116" s="32">
        <v>13493.92</v>
      </c>
    </row>
    <row r="117" spans="2:15" x14ac:dyDescent="0.3">
      <c r="B117" s="37" t="s">
        <v>235</v>
      </c>
      <c r="C117" s="37" t="s">
        <v>236</v>
      </c>
      <c r="D117" s="36">
        <v>18284</v>
      </c>
      <c r="E117" s="32">
        <v>81479787.219999999</v>
      </c>
      <c r="F117" s="32">
        <v>4456.34</v>
      </c>
      <c r="G117" s="32">
        <v>32.49</v>
      </c>
      <c r="H117" s="32">
        <v>126824072.88</v>
      </c>
      <c r="I117" s="32">
        <v>6936.34</v>
      </c>
      <c r="J117" s="32">
        <v>50.57</v>
      </c>
      <c r="K117" s="32">
        <v>42476120.020000003</v>
      </c>
      <c r="L117" s="32">
        <v>2323.13</v>
      </c>
      <c r="M117" s="32">
        <v>16.940000000000001</v>
      </c>
      <c r="N117" s="32">
        <v>250779980.12</v>
      </c>
      <c r="O117" s="32">
        <v>13715.81</v>
      </c>
    </row>
    <row r="118" spans="2:15" x14ac:dyDescent="0.3">
      <c r="B118" s="37" t="s">
        <v>237</v>
      </c>
      <c r="C118" s="37" t="s">
        <v>238</v>
      </c>
      <c r="D118" s="36">
        <v>8612</v>
      </c>
      <c r="E118" s="32">
        <v>49142923.969999999</v>
      </c>
      <c r="F118" s="32">
        <v>5706.33</v>
      </c>
      <c r="G118" s="32">
        <v>47.02</v>
      </c>
      <c r="H118" s="32">
        <v>52704598.399999999</v>
      </c>
      <c r="I118" s="32">
        <v>6119.9</v>
      </c>
      <c r="J118" s="32">
        <v>50.43</v>
      </c>
      <c r="K118" s="32">
        <v>2668162.67</v>
      </c>
      <c r="L118" s="32">
        <v>309.82</v>
      </c>
      <c r="M118" s="32">
        <v>2.5499999999999998</v>
      </c>
      <c r="N118" s="32">
        <v>104515685.04000001</v>
      </c>
      <c r="O118" s="32">
        <v>12136.05</v>
      </c>
    </row>
    <row r="119" spans="2:15" x14ac:dyDescent="0.3">
      <c r="B119" s="37" t="s">
        <v>239</v>
      </c>
      <c r="C119" s="37" t="s">
        <v>240</v>
      </c>
      <c r="D119" s="36">
        <v>2194</v>
      </c>
      <c r="E119" s="32">
        <v>10721082.92</v>
      </c>
      <c r="F119" s="32">
        <v>4886.55</v>
      </c>
      <c r="G119" s="32">
        <v>34.94</v>
      </c>
      <c r="H119" s="32">
        <v>16605458.68</v>
      </c>
      <c r="I119" s="32">
        <v>7568.58</v>
      </c>
      <c r="J119" s="32">
        <v>54.12</v>
      </c>
      <c r="K119" s="32">
        <v>3358323.56</v>
      </c>
      <c r="L119" s="32">
        <v>1530.69</v>
      </c>
      <c r="M119" s="32">
        <v>10.94</v>
      </c>
      <c r="N119" s="32">
        <v>30684865.16</v>
      </c>
      <c r="O119" s="32">
        <v>13985.82</v>
      </c>
    </row>
    <row r="120" spans="2:15" x14ac:dyDescent="0.3">
      <c r="B120" s="37" t="s">
        <v>241</v>
      </c>
      <c r="C120" s="37" t="s">
        <v>242</v>
      </c>
      <c r="D120" s="36">
        <v>31634</v>
      </c>
      <c r="E120" s="32">
        <v>139996053.00999999</v>
      </c>
      <c r="F120" s="32">
        <v>4425.49</v>
      </c>
      <c r="G120" s="32">
        <v>35.03</v>
      </c>
      <c r="H120" s="32">
        <v>226621106.09999999</v>
      </c>
      <c r="I120" s="32">
        <v>7163.85</v>
      </c>
      <c r="J120" s="32">
        <v>56.71</v>
      </c>
      <c r="K120" s="32">
        <v>33031476.68</v>
      </c>
      <c r="L120" s="32">
        <v>1044.18</v>
      </c>
      <c r="M120" s="32">
        <v>8.27</v>
      </c>
      <c r="N120" s="32">
        <v>399648635.79000002</v>
      </c>
      <c r="O120" s="32">
        <v>12633.52</v>
      </c>
    </row>
    <row r="121" spans="2:15" x14ac:dyDescent="0.3">
      <c r="B121" s="37" t="s">
        <v>243</v>
      </c>
      <c r="C121" s="37" t="s">
        <v>244</v>
      </c>
      <c r="D121" s="36">
        <v>3827</v>
      </c>
      <c r="E121" s="32">
        <v>14770997.720000001</v>
      </c>
      <c r="F121" s="32">
        <v>3859.68</v>
      </c>
      <c r="G121" s="32">
        <v>30.48</v>
      </c>
      <c r="H121" s="32">
        <v>24028037.390000001</v>
      </c>
      <c r="I121" s="32">
        <v>6278.56</v>
      </c>
      <c r="J121" s="32">
        <v>49.58</v>
      </c>
      <c r="K121" s="32">
        <v>9668839.6600000001</v>
      </c>
      <c r="L121" s="32">
        <v>2526.48</v>
      </c>
      <c r="M121" s="32">
        <v>19.95</v>
      </c>
      <c r="N121" s="32">
        <v>48467874.770000003</v>
      </c>
      <c r="O121" s="32">
        <v>12664.72</v>
      </c>
    </row>
    <row r="122" spans="2:15" x14ac:dyDescent="0.3">
      <c r="B122" s="37" t="s">
        <v>245</v>
      </c>
      <c r="C122" s="37" t="s">
        <v>246</v>
      </c>
      <c r="D122" s="36">
        <v>4039</v>
      </c>
      <c r="E122" s="32">
        <v>27031358.620000001</v>
      </c>
      <c r="F122" s="32">
        <v>6692.59</v>
      </c>
      <c r="G122" s="32">
        <v>46.94</v>
      </c>
      <c r="H122" s="32">
        <v>25487567.129999999</v>
      </c>
      <c r="I122" s="32">
        <v>6310.37</v>
      </c>
      <c r="J122" s="32">
        <v>44.25</v>
      </c>
      <c r="K122" s="32">
        <v>5073849.8499999996</v>
      </c>
      <c r="L122" s="32">
        <v>1256.21</v>
      </c>
      <c r="M122" s="32">
        <v>8.81</v>
      </c>
      <c r="N122" s="32">
        <v>57592775.600000001</v>
      </c>
      <c r="O122" s="32">
        <v>14259.17</v>
      </c>
    </row>
    <row r="123" spans="2:15" x14ac:dyDescent="0.3">
      <c r="B123" s="37" t="s">
        <v>247</v>
      </c>
      <c r="C123" s="37" t="s">
        <v>248</v>
      </c>
      <c r="D123" s="36">
        <v>3526</v>
      </c>
      <c r="E123" s="32">
        <v>10358087.1</v>
      </c>
      <c r="F123" s="32">
        <v>2937.63</v>
      </c>
      <c r="G123" s="32">
        <v>23.29</v>
      </c>
      <c r="H123" s="32">
        <v>28631850.609999999</v>
      </c>
      <c r="I123" s="32">
        <v>8120.21</v>
      </c>
      <c r="J123" s="32">
        <v>64.37</v>
      </c>
      <c r="K123" s="32">
        <v>5492348.2199999997</v>
      </c>
      <c r="L123" s="32">
        <v>1557.67</v>
      </c>
      <c r="M123" s="32">
        <v>12.35</v>
      </c>
      <c r="N123" s="32">
        <v>44482285.93</v>
      </c>
      <c r="O123" s="32">
        <v>12615.51</v>
      </c>
    </row>
    <row r="124" spans="2:15" x14ac:dyDescent="0.3">
      <c r="B124" s="37" t="s">
        <v>249</v>
      </c>
      <c r="C124" s="37" t="s">
        <v>250</v>
      </c>
      <c r="D124" s="36">
        <v>3490</v>
      </c>
      <c r="E124" s="32">
        <v>12331687.720000001</v>
      </c>
      <c r="F124" s="32">
        <v>3533.43</v>
      </c>
      <c r="G124" s="32">
        <v>29.48</v>
      </c>
      <c r="H124" s="32">
        <v>24542677.52</v>
      </c>
      <c r="I124" s="32">
        <v>7032.29</v>
      </c>
      <c r="J124" s="32">
        <v>58.67</v>
      </c>
      <c r="K124" s="32">
        <v>4954558.16</v>
      </c>
      <c r="L124" s="32">
        <v>1419.64</v>
      </c>
      <c r="M124" s="32">
        <v>11.84</v>
      </c>
      <c r="N124" s="32">
        <v>41828923.399999999</v>
      </c>
      <c r="O124" s="32">
        <v>11985.36</v>
      </c>
    </row>
    <row r="125" spans="2:15" x14ac:dyDescent="0.3">
      <c r="B125" s="37" t="s">
        <v>251</v>
      </c>
      <c r="C125" s="37" t="s">
        <v>252</v>
      </c>
      <c r="D125" s="36">
        <v>7748</v>
      </c>
      <c r="E125" s="32">
        <v>19605790.170000002</v>
      </c>
      <c r="F125" s="32">
        <v>2530.4299999999998</v>
      </c>
      <c r="G125" s="32">
        <v>20.350000000000001</v>
      </c>
      <c r="H125" s="32">
        <v>57238326.659999996</v>
      </c>
      <c r="I125" s="32">
        <v>7387.5</v>
      </c>
      <c r="J125" s="32">
        <v>59.42</v>
      </c>
      <c r="K125" s="32">
        <v>19480205.969999999</v>
      </c>
      <c r="L125" s="32">
        <v>2514.2199999999998</v>
      </c>
      <c r="M125" s="32">
        <v>20.22</v>
      </c>
      <c r="N125" s="32">
        <v>96324322.799999997</v>
      </c>
      <c r="O125" s="32">
        <v>12432.15</v>
      </c>
    </row>
    <row r="126" spans="2:15" x14ac:dyDescent="0.3">
      <c r="B126" s="37" t="s">
        <v>253</v>
      </c>
      <c r="C126" s="37" t="s">
        <v>254</v>
      </c>
      <c r="D126" s="36">
        <v>1257</v>
      </c>
      <c r="E126" s="32">
        <v>4427528.8600000003</v>
      </c>
      <c r="F126" s="32">
        <v>3522.3</v>
      </c>
      <c r="G126" s="32">
        <v>24.84</v>
      </c>
      <c r="H126" s="32">
        <v>10003634.130000001</v>
      </c>
      <c r="I126" s="32">
        <v>7958.34</v>
      </c>
      <c r="J126" s="32">
        <v>56.13</v>
      </c>
      <c r="K126" s="32">
        <v>3391822.02</v>
      </c>
      <c r="L126" s="32">
        <v>2698.35</v>
      </c>
      <c r="M126" s="32">
        <v>19.03</v>
      </c>
      <c r="N126" s="32">
        <v>17822985.010000002</v>
      </c>
      <c r="O126" s="32">
        <v>14178.99</v>
      </c>
    </row>
    <row r="127" spans="2:15" x14ac:dyDescent="0.3">
      <c r="B127" s="37" t="s">
        <v>255</v>
      </c>
      <c r="C127" s="37" t="s">
        <v>256</v>
      </c>
      <c r="D127" s="36">
        <v>2846</v>
      </c>
      <c r="E127" s="32">
        <v>26199716.91</v>
      </c>
      <c r="F127" s="32">
        <v>9205.7999999999993</v>
      </c>
      <c r="G127" s="32">
        <v>55.03</v>
      </c>
      <c r="H127" s="32">
        <v>15145277.279999999</v>
      </c>
      <c r="I127" s="32">
        <v>5321.6</v>
      </c>
      <c r="J127" s="32">
        <v>31.81</v>
      </c>
      <c r="K127" s="32">
        <v>6267457.2800000003</v>
      </c>
      <c r="L127" s="32">
        <v>2202.1999999999998</v>
      </c>
      <c r="M127" s="32">
        <v>13.16</v>
      </c>
      <c r="N127" s="32">
        <v>47612451.469999999</v>
      </c>
      <c r="O127" s="32">
        <v>16729.599999999999</v>
      </c>
    </row>
    <row r="128" spans="2:15" x14ac:dyDescent="0.3">
      <c r="B128" s="37" t="s">
        <v>257</v>
      </c>
      <c r="C128" s="37" t="s">
        <v>258</v>
      </c>
      <c r="D128" s="36">
        <v>306</v>
      </c>
      <c r="E128" s="32">
        <v>1556182.18</v>
      </c>
      <c r="F128" s="32">
        <v>5085.5600000000004</v>
      </c>
      <c r="G128" s="32">
        <v>26.96</v>
      </c>
      <c r="H128" s="32">
        <v>3216591.35</v>
      </c>
      <c r="I128" s="32">
        <v>10511.74</v>
      </c>
      <c r="J128" s="32">
        <v>55.72</v>
      </c>
      <c r="K128" s="32">
        <v>999585.87</v>
      </c>
      <c r="L128" s="32">
        <v>3266.62</v>
      </c>
      <c r="M128" s="32">
        <v>17.32</v>
      </c>
      <c r="N128" s="32">
        <v>5772359.4000000004</v>
      </c>
      <c r="O128" s="32">
        <v>18863.919999999998</v>
      </c>
    </row>
    <row r="129" spans="2:15" x14ac:dyDescent="0.3">
      <c r="B129" s="37" t="s">
        <v>259</v>
      </c>
      <c r="C129" s="37" t="s">
        <v>260</v>
      </c>
      <c r="D129" s="36">
        <v>2176</v>
      </c>
      <c r="E129" s="32">
        <v>25648428.190000001</v>
      </c>
      <c r="F129" s="32">
        <v>11786.96</v>
      </c>
      <c r="G129" s="32">
        <v>61.86</v>
      </c>
      <c r="H129" s="32">
        <v>10773978.67</v>
      </c>
      <c r="I129" s="32">
        <v>4951.28</v>
      </c>
      <c r="J129" s="32">
        <v>25.98</v>
      </c>
      <c r="K129" s="32">
        <v>5040867.5199999996</v>
      </c>
      <c r="L129" s="32">
        <v>2316.58</v>
      </c>
      <c r="M129" s="32">
        <v>12.16</v>
      </c>
      <c r="N129" s="32">
        <v>41463274.380000003</v>
      </c>
      <c r="O129" s="32">
        <v>19054.82</v>
      </c>
    </row>
    <row r="130" spans="2:15" x14ac:dyDescent="0.3">
      <c r="B130" s="37" t="s">
        <v>261</v>
      </c>
      <c r="C130" s="37" t="s">
        <v>262</v>
      </c>
      <c r="D130" s="36">
        <v>630</v>
      </c>
      <c r="E130" s="32">
        <v>4552556.9800000004</v>
      </c>
      <c r="F130" s="32">
        <v>7226.28</v>
      </c>
      <c r="G130" s="32">
        <v>34.08</v>
      </c>
      <c r="H130" s="32">
        <v>5097723.47</v>
      </c>
      <c r="I130" s="32">
        <v>8091.62</v>
      </c>
      <c r="J130" s="32">
        <v>38.159999999999997</v>
      </c>
      <c r="K130" s="32">
        <v>3707041.02</v>
      </c>
      <c r="L130" s="32">
        <v>5884.19</v>
      </c>
      <c r="M130" s="32">
        <v>27.75</v>
      </c>
      <c r="N130" s="32">
        <v>13357321.470000001</v>
      </c>
      <c r="O130" s="32">
        <v>21202.09</v>
      </c>
    </row>
    <row r="131" spans="2:15" x14ac:dyDescent="0.3">
      <c r="B131" s="37" t="s">
        <v>263</v>
      </c>
      <c r="C131" s="37" t="s">
        <v>264</v>
      </c>
      <c r="D131" s="36">
        <v>28604</v>
      </c>
      <c r="E131" s="32">
        <v>118644641.02</v>
      </c>
      <c r="F131" s="32">
        <v>4147.83</v>
      </c>
      <c r="G131" s="32">
        <v>30.74</v>
      </c>
      <c r="H131" s="32">
        <v>182985457.61000001</v>
      </c>
      <c r="I131" s="32">
        <v>6397.2</v>
      </c>
      <c r="J131" s="32">
        <v>47.41</v>
      </c>
      <c r="K131" s="32">
        <v>84372144.090000004</v>
      </c>
      <c r="L131" s="32">
        <v>2949.66</v>
      </c>
      <c r="M131" s="32">
        <v>21.86</v>
      </c>
      <c r="N131" s="32">
        <v>386002242.72000003</v>
      </c>
      <c r="O131" s="32">
        <v>13494.69</v>
      </c>
    </row>
    <row r="132" spans="2:15" x14ac:dyDescent="0.3">
      <c r="B132" s="37" t="s">
        <v>265</v>
      </c>
      <c r="C132" s="37" t="s">
        <v>266</v>
      </c>
      <c r="D132" s="36">
        <v>15534</v>
      </c>
      <c r="E132" s="32">
        <v>85673055.230000004</v>
      </c>
      <c r="F132" s="32">
        <v>5515.2</v>
      </c>
      <c r="G132" s="32">
        <v>38.659999999999997</v>
      </c>
      <c r="H132" s="32">
        <v>106619773.78</v>
      </c>
      <c r="I132" s="32">
        <v>6863.64</v>
      </c>
      <c r="J132" s="32">
        <v>48.11</v>
      </c>
      <c r="K132" s="32">
        <v>29311083.510000002</v>
      </c>
      <c r="L132" s="32">
        <v>1886.9</v>
      </c>
      <c r="M132" s="32">
        <v>13.23</v>
      </c>
      <c r="N132" s="32">
        <v>221603912.52000001</v>
      </c>
      <c r="O132" s="32">
        <v>14265.74</v>
      </c>
    </row>
    <row r="133" spans="2:15" x14ac:dyDescent="0.3">
      <c r="B133" s="37" t="s">
        <v>267</v>
      </c>
      <c r="C133" s="37" t="s">
        <v>268</v>
      </c>
      <c r="D133" s="36">
        <v>1175</v>
      </c>
      <c r="E133" s="32">
        <v>2959477.84</v>
      </c>
      <c r="F133" s="32">
        <v>2518.6999999999998</v>
      </c>
      <c r="G133" s="32">
        <v>19.600000000000001</v>
      </c>
      <c r="H133" s="32">
        <v>10024635.460000001</v>
      </c>
      <c r="I133" s="32">
        <v>8531.6</v>
      </c>
      <c r="J133" s="32">
        <v>66.41</v>
      </c>
      <c r="K133" s="32">
        <v>2111681.66</v>
      </c>
      <c r="L133" s="32">
        <v>1797.18</v>
      </c>
      <c r="M133" s="32">
        <v>13.99</v>
      </c>
      <c r="N133" s="32">
        <v>15095794.960000001</v>
      </c>
      <c r="O133" s="32">
        <v>12847.48</v>
      </c>
    </row>
    <row r="134" spans="2:15" x14ac:dyDescent="0.3">
      <c r="B134" s="37" t="s">
        <v>269</v>
      </c>
      <c r="C134" s="37" t="s">
        <v>270</v>
      </c>
      <c r="D134" s="36">
        <v>1948</v>
      </c>
      <c r="E134" s="32">
        <v>9031825.5600000005</v>
      </c>
      <c r="F134" s="32">
        <v>4636.46</v>
      </c>
      <c r="G134" s="32">
        <v>28.24</v>
      </c>
      <c r="H134" s="32">
        <v>14692816.119999999</v>
      </c>
      <c r="I134" s="32">
        <v>7542.51</v>
      </c>
      <c r="J134" s="32">
        <v>45.94</v>
      </c>
      <c r="K134" s="32">
        <v>8256211.7199999997</v>
      </c>
      <c r="L134" s="32">
        <v>4238.3</v>
      </c>
      <c r="M134" s="32">
        <v>25.82</v>
      </c>
      <c r="N134" s="32">
        <v>31980853.399999999</v>
      </c>
      <c r="O134" s="32">
        <v>16417.27</v>
      </c>
    </row>
    <row r="135" spans="2:15" x14ac:dyDescent="0.3">
      <c r="B135" s="37" t="s">
        <v>271</v>
      </c>
      <c r="C135" s="37" t="s">
        <v>272</v>
      </c>
      <c r="D135" s="36">
        <v>1283</v>
      </c>
      <c r="E135" s="32">
        <v>6184227.54</v>
      </c>
      <c r="F135" s="32">
        <v>4820.13</v>
      </c>
      <c r="G135" s="32">
        <v>33.71</v>
      </c>
      <c r="H135" s="32">
        <v>9697287.8000000007</v>
      </c>
      <c r="I135" s="32">
        <v>7558.29</v>
      </c>
      <c r="J135" s="32">
        <v>52.85</v>
      </c>
      <c r="K135" s="32">
        <v>2465895.77</v>
      </c>
      <c r="L135" s="32">
        <v>1921.98</v>
      </c>
      <c r="M135" s="32">
        <v>13.44</v>
      </c>
      <c r="N135" s="32">
        <v>18347411.109999999</v>
      </c>
      <c r="O135" s="32">
        <v>14300.4</v>
      </c>
    </row>
    <row r="136" spans="2:15" x14ac:dyDescent="0.3">
      <c r="B136" s="37" t="s">
        <v>273</v>
      </c>
      <c r="C136" s="37" t="s">
        <v>274</v>
      </c>
      <c r="D136" s="36">
        <v>9153</v>
      </c>
      <c r="E136" s="32">
        <v>39564020.899999999</v>
      </c>
      <c r="F136" s="32">
        <v>4322.5200000000004</v>
      </c>
      <c r="G136" s="32">
        <v>30.19</v>
      </c>
      <c r="H136" s="32">
        <v>65934674.049999997</v>
      </c>
      <c r="I136" s="32">
        <v>7203.61</v>
      </c>
      <c r="J136" s="32">
        <v>50.32</v>
      </c>
      <c r="K136" s="32">
        <v>25544838.449999999</v>
      </c>
      <c r="L136" s="32">
        <v>2790.87</v>
      </c>
      <c r="M136" s="32">
        <v>19.489999999999998</v>
      </c>
      <c r="N136" s="32">
        <v>131043533.40000001</v>
      </c>
      <c r="O136" s="32">
        <v>14317</v>
      </c>
    </row>
    <row r="137" spans="2:15" x14ac:dyDescent="0.3">
      <c r="B137" s="37" t="s">
        <v>275</v>
      </c>
      <c r="C137" s="37" t="s">
        <v>276</v>
      </c>
      <c r="D137" s="36">
        <v>3693</v>
      </c>
      <c r="E137" s="32">
        <v>13050604.48</v>
      </c>
      <c r="F137" s="32">
        <v>3533.88</v>
      </c>
      <c r="G137" s="32">
        <v>27.84</v>
      </c>
      <c r="H137" s="32">
        <v>27703853.93</v>
      </c>
      <c r="I137" s="32">
        <v>7501.72</v>
      </c>
      <c r="J137" s="32">
        <v>59.1</v>
      </c>
      <c r="K137" s="32">
        <v>6119103.9500000002</v>
      </c>
      <c r="L137" s="32">
        <v>1656.95</v>
      </c>
      <c r="M137" s="32">
        <v>13.05</v>
      </c>
      <c r="N137" s="32">
        <v>46873562.359999999</v>
      </c>
      <c r="O137" s="32">
        <v>12692.55</v>
      </c>
    </row>
    <row r="138" spans="2:15" x14ac:dyDescent="0.3">
      <c r="B138" s="37" t="s">
        <v>277</v>
      </c>
      <c r="C138" s="37" t="s">
        <v>278</v>
      </c>
      <c r="D138" s="36">
        <v>382</v>
      </c>
      <c r="E138" s="32">
        <v>3528254.04</v>
      </c>
      <c r="F138" s="32">
        <v>9236.27</v>
      </c>
      <c r="G138" s="32">
        <v>39.71</v>
      </c>
      <c r="H138" s="32">
        <v>3426676.71</v>
      </c>
      <c r="I138" s="32">
        <v>8970.36</v>
      </c>
      <c r="J138" s="32">
        <v>38.56</v>
      </c>
      <c r="K138" s="32">
        <v>1931100.19</v>
      </c>
      <c r="L138" s="32">
        <v>5055.24</v>
      </c>
      <c r="M138" s="32">
        <v>21.73</v>
      </c>
      <c r="N138" s="32">
        <v>8886030.9399999995</v>
      </c>
      <c r="O138" s="32">
        <v>23261.87</v>
      </c>
    </row>
    <row r="139" spans="2:15" x14ac:dyDescent="0.3">
      <c r="B139" s="37" t="s">
        <v>279</v>
      </c>
      <c r="C139" s="37" t="s">
        <v>280</v>
      </c>
      <c r="D139" s="36">
        <v>3445</v>
      </c>
      <c r="E139" s="32">
        <v>15970144.25</v>
      </c>
      <c r="F139" s="32">
        <v>4635.75</v>
      </c>
      <c r="G139" s="32">
        <v>30.52</v>
      </c>
      <c r="H139" s="32">
        <v>24051783.640000001</v>
      </c>
      <c r="I139" s="32">
        <v>6981.65</v>
      </c>
      <c r="J139" s="32">
        <v>45.96</v>
      </c>
      <c r="K139" s="32">
        <v>12306479.779999999</v>
      </c>
      <c r="L139" s="32">
        <v>3572.27</v>
      </c>
      <c r="M139" s="32">
        <v>23.52</v>
      </c>
      <c r="N139" s="32">
        <v>52328407.670000002</v>
      </c>
      <c r="O139" s="32">
        <v>15189.67</v>
      </c>
    </row>
    <row r="140" spans="2:15" x14ac:dyDescent="0.3">
      <c r="B140" s="37" t="s">
        <v>281</v>
      </c>
      <c r="C140" s="37" t="s">
        <v>282</v>
      </c>
      <c r="D140" s="36">
        <v>393</v>
      </c>
      <c r="E140" s="32">
        <v>4103775.4</v>
      </c>
      <c r="F140" s="32">
        <v>10442.18</v>
      </c>
      <c r="G140" s="32">
        <v>42.89</v>
      </c>
      <c r="H140" s="32">
        <v>2966349.46</v>
      </c>
      <c r="I140" s="32">
        <v>7547.96</v>
      </c>
      <c r="J140" s="32">
        <v>31</v>
      </c>
      <c r="K140" s="32">
        <v>2497609.21</v>
      </c>
      <c r="L140" s="32">
        <v>6355.24</v>
      </c>
      <c r="M140" s="32">
        <v>26.1</v>
      </c>
      <c r="N140" s="32">
        <v>9567734.0700000003</v>
      </c>
      <c r="O140" s="32">
        <v>24345.38</v>
      </c>
    </row>
    <row r="141" spans="2:15" x14ac:dyDescent="0.3">
      <c r="B141" s="37" t="s">
        <v>283</v>
      </c>
      <c r="C141" s="37" t="s">
        <v>284</v>
      </c>
      <c r="D141" s="36">
        <v>178</v>
      </c>
      <c r="E141" s="32">
        <v>1880487.82</v>
      </c>
      <c r="F141" s="32">
        <v>10564.54</v>
      </c>
      <c r="G141" s="32">
        <v>37.53</v>
      </c>
      <c r="H141" s="32">
        <v>2124221.42</v>
      </c>
      <c r="I141" s="32">
        <v>11933.83</v>
      </c>
      <c r="J141" s="32">
        <v>42.4</v>
      </c>
      <c r="K141" s="32">
        <v>1005697.18</v>
      </c>
      <c r="L141" s="32">
        <v>5649.98</v>
      </c>
      <c r="M141" s="32">
        <v>20.07</v>
      </c>
      <c r="N141" s="32">
        <v>5010406.42</v>
      </c>
      <c r="O141" s="32">
        <v>28148.35</v>
      </c>
    </row>
    <row r="142" spans="2:15" x14ac:dyDescent="0.3">
      <c r="B142" s="37" t="s">
        <v>285</v>
      </c>
      <c r="C142" s="37" t="s">
        <v>286</v>
      </c>
      <c r="D142" s="36">
        <v>3448</v>
      </c>
      <c r="E142" s="32">
        <v>10170359.470000001</v>
      </c>
      <c r="F142" s="32">
        <v>2949.64</v>
      </c>
      <c r="G142" s="32">
        <v>21.04</v>
      </c>
      <c r="H142" s="32">
        <v>29088379.57</v>
      </c>
      <c r="I142" s="32">
        <v>8436.2999999999993</v>
      </c>
      <c r="J142" s="32">
        <v>60.18</v>
      </c>
      <c r="K142" s="32">
        <v>9080750.0999999996</v>
      </c>
      <c r="L142" s="32">
        <v>2633.63</v>
      </c>
      <c r="M142" s="32">
        <v>18.79</v>
      </c>
      <c r="N142" s="32">
        <v>48339489.140000001</v>
      </c>
      <c r="O142" s="32">
        <v>14019.57</v>
      </c>
    </row>
    <row r="143" spans="2:15" x14ac:dyDescent="0.3">
      <c r="B143" s="37" t="s">
        <v>287</v>
      </c>
      <c r="C143" s="37" t="s">
        <v>288</v>
      </c>
      <c r="D143" s="36">
        <v>1183</v>
      </c>
      <c r="E143" s="32">
        <v>5291160.66</v>
      </c>
      <c r="F143" s="32">
        <v>4472.66</v>
      </c>
      <c r="G143" s="32">
        <v>30.05</v>
      </c>
      <c r="H143" s="32">
        <v>10156963.1</v>
      </c>
      <c r="I143" s="32">
        <v>8585.77</v>
      </c>
      <c r="J143" s="32">
        <v>57.68</v>
      </c>
      <c r="K143" s="32">
        <v>2160462.23</v>
      </c>
      <c r="L143" s="32">
        <v>1826.26</v>
      </c>
      <c r="M143" s="32">
        <v>12.27</v>
      </c>
      <c r="N143" s="32">
        <v>17608585.989999998</v>
      </c>
      <c r="O143" s="32">
        <v>14884.69</v>
      </c>
    </row>
    <row r="144" spans="2:15" x14ac:dyDescent="0.3">
      <c r="B144" s="37" t="s">
        <v>289</v>
      </c>
      <c r="C144" s="37" t="s">
        <v>290</v>
      </c>
      <c r="D144" s="36">
        <v>1475</v>
      </c>
      <c r="E144" s="32">
        <v>4927519.75</v>
      </c>
      <c r="F144" s="32">
        <v>3340.69</v>
      </c>
      <c r="G144" s="32">
        <v>21.82</v>
      </c>
      <c r="H144" s="32">
        <v>13196417.289999999</v>
      </c>
      <c r="I144" s="32">
        <v>8946.7199999999993</v>
      </c>
      <c r="J144" s="32">
        <v>58.44</v>
      </c>
      <c r="K144" s="32">
        <v>4456432.37</v>
      </c>
      <c r="L144" s="32">
        <v>3021.31</v>
      </c>
      <c r="M144" s="32">
        <v>19.739999999999998</v>
      </c>
      <c r="N144" s="32">
        <v>22580369.41</v>
      </c>
      <c r="O144" s="32">
        <v>15308.72</v>
      </c>
    </row>
    <row r="145" spans="2:15" x14ac:dyDescent="0.3">
      <c r="B145" s="37" t="s">
        <v>291</v>
      </c>
      <c r="C145" s="37" t="s">
        <v>292</v>
      </c>
      <c r="D145" s="36">
        <v>1009</v>
      </c>
      <c r="E145" s="32">
        <v>6416076.3600000003</v>
      </c>
      <c r="F145" s="32">
        <v>6358.85</v>
      </c>
      <c r="G145" s="32">
        <v>34.31</v>
      </c>
      <c r="H145" s="32">
        <v>7521821.7699999996</v>
      </c>
      <c r="I145" s="32">
        <v>7454.73</v>
      </c>
      <c r="J145" s="32">
        <v>40.22</v>
      </c>
      <c r="K145" s="32">
        <v>4764510.2699999996</v>
      </c>
      <c r="L145" s="32">
        <v>4722.01</v>
      </c>
      <c r="M145" s="32">
        <v>25.48</v>
      </c>
      <c r="N145" s="32">
        <v>18702408.399999999</v>
      </c>
      <c r="O145" s="32">
        <v>18535.59</v>
      </c>
    </row>
    <row r="146" spans="2:15" x14ac:dyDescent="0.3">
      <c r="B146" s="37" t="s">
        <v>293</v>
      </c>
      <c r="C146" s="37" t="s">
        <v>294</v>
      </c>
      <c r="D146" s="36">
        <v>5428</v>
      </c>
      <c r="E146" s="32">
        <v>18169493.57</v>
      </c>
      <c r="F146" s="32">
        <v>3347.36</v>
      </c>
      <c r="G146" s="32">
        <v>24.37</v>
      </c>
      <c r="H146" s="32">
        <v>49974614.170000002</v>
      </c>
      <c r="I146" s="32">
        <v>9206.82</v>
      </c>
      <c r="J146" s="32">
        <v>67.02</v>
      </c>
      <c r="K146" s="32">
        <v>6419178.6799999997</v>
      </c>
      <c r="L146" s="32">
        <v>1182.5999999999999</v>
      </c>
      <c r="M146" s="32">
        <v>8.61</v>
      </c>
      <c r="N146" s="32">
        <v>74563286.420000002</v>
      </c>
      <c r="O146" s="32">
        <v>13736.78</v>
      </c>
    </row>
    <row r="147" spans="2:15" x14ac:dyDescent="0.3">
      <c r="B147" s="37" t="s">
        <v>295</v>
      </c>
      <c r="C147" s="37" t="s">
        <v>296</v>
      </c>
      <c r="D147" s="36">
        <v>7467</v>
      </c>
      <c r="E147" s="32">
        <v>23237606.109999999</v>
      </c>
      <c r="F147" s="32">
        <v>3112.04</v>
      </c>
      <c r="G147" s="32">
        <v>24.35</v>
      </c>
      <c r="H147" s="32">
        <v>53464275.770000003</v>
      </c>
      <c r="I147" s="32">
        <v>7160.07</v>
      </c>
      <c r="J147" s="32">
        <v>56.01</v>
      </c>
      <c r="K147" s="32">
        <v>18745683.870000001</v>
      </c>
      <c r="L147" s="32">
        <v>2510.4699999999998</v>
      </c>
      <c r="M147" s="32">
        <v>19.64</v>
      </c>
      <c r="N147" s="32">
        <v>95447565.75</v>
      </c>
      <c r="O147" s="32">
        <v>12782.58</v>
      </c>
    </row>
    <row r="148" spans="2:15" x14ac:dyDescent="0.3">
      <c r="B148" s="37" t="s">
        <v>297</v>
      </c>
      <c r="C148" s="37" t="s">
        <v>298</v>
      </c>
      <c r="D148" s="36">
        <v>2891</v>
      </c>
      <c r="E148" s="32">
        <v>9494693.4399999995</v>
      </c>
      <c r="F148" s="32">
        <v>3284.22</v>
      </c>
      <c r="G148" s="32">
        <v>22.39</v>
      </c>
      <c r="H148" s="32">
        <v>23791059.25</v>
      </c>
      <c r="I148" s="32">
        <v>8229.35</v>
      </c>
      <c r="J148" s="32">
        <v>56.11</v>
      </c>
      <c r="K148" s="32">
        <v>9112263.2100000009</v>
      </c>
      <c r="L148" s="32">
        <v>3151.94</v>
      </c>
      <c r="M148" s="32">
        <v>21.49</v>
      </c>
      <c r="N148" s="32">
        <v>42398015.899999999</v>
      </c>
      <c r="O148" s="32">
        <v>14665.51</v>
      </c>
    </row>
    <row r="149" spans="2:15" x14ac:dyDescent="0.3">
      <c r="B149" s="37" t="s">
        <v>299</v>
      </c>
      <c r="C149" s="37" t="s">
        <v>300</v>
      </c>
      <c r="D149" s="36">
        <v>950</v>
      </c>
      <c r="E149" s="32">
        <v>11752148.27</v>
      </c>
      <c r="F149" s="32">
        <v>12370.68</v>
      </c>
      <c r="G149" s="32">
        <v>63.54</v>
      </c>
      <c r="H149" s="32">
        <v>4599356.6399999997</v>
      </c>
      <c r="I149" s="32">
        <v>4841.43</v>
      </c>
      <c r="J149" s="32">
        <v>24.87</v>
      </c>
      <c r="K149" s="32">
        <v>2144993.7799999998</v>
      </c>
      <c r="L149" s="32">
        <v>2257.89</v>
      </c>
      <c r="M149" s="32">
        <v>11.6</v>
      </c>
      <c r="N149" s="32">
        <v>18496498.690000001</v>
      </c>
      <c r="O149" s="32">
        <v>19470</v>
      </c>
    </row>
    <row r="150" spans="2:15" x14ac:dyDescent="0.3">
      <c r="B150" s="37" t="s">
        <v>301</v>
      </c>
      <c r="C150" s="37" t="s">
        <v>302</v>
      </c>
      <c r="D150" s="36">
        <v>965</v>
      </c>
      <c r="E150" s="32">
        <v>2493406.92</v>
      </c>
      <c r="F150" s="32">
        <v>2583.84</v>
      </c>
      <c r="G150" s="32">
        <v>15.33</v>
      </c>
      <c r="H150" s="32">
        <v>9857622.3100000005</v>
      </c>
      <c r="I150" s="32">
        <v>10215.15</v>
      </c>
      <c r="J150" s="32">
        <v>60.6</v>
      </c>
      <c r="K150" s="32">
        <v>3915120.98</v>
      </c>
      <c r="L150" s="32">
        <v>4057.12</v>
      </c>
      <c r="M150" s="32">
        <v>24.07</v>
      </c>
      <c r="N150" s="32">
        <v>16266150.210000001</v>
      </c>
      <c r="O150" s="32">
        <v>16856.11</v>
      </c>
    </row>
    <row r="151" spans="2:15" x14ac:dyDescent="0.3">
      <c r="B151" s="37" t="s">
        <v>303</v>
      </c>
      <c r="C151" s="37" t="s">
        <v>304</v>
      </c>
      <c r="D151" s="36">
        <v>11915</v>
      </c>
      <c r="E151" s="32">
        <v>58555432.130000003</v>
      </c>
      <c r="F151" s="32">
        <v>4914.43</v>
      </c>
      <c r="G151" s="32">
        <v>37.1</v>
      </c>
      <c r="H151" s="32">
        <v>76393138.670000002</v>
      </c>
      <c r="I151" s="32">
        <v>6411.51</v>
      </c>
      <c r="J151" s="32">
        <v>48.41</v>
      </c>
      <c r="K151" s="32">
        <v>22861937.34</v>
      </c>
      <c r="L151" s="32">
        <v>1918.75</v>
      </c>
      <c r="M151" s="32">
        <v>14.49</v>
      </c>
      <c r="N151" s="32">
        <v>157810508.13999999</v>
      </c>
      <c r="O151" s="32">
        <v>13244.69</v>
      </c>
    </row>
    <row r="152" spans="2:15" x14ac:dyDescent="0.3">
      <c r="B152" s="37" t="s">
        <v>305</v>
      </c>
      <c r="C152" s="37" t="s">
        <v>306</v>
      </c>
      <c r="D152" s="36">
        <v>1130</v>
      </c>
      <c r="E152" s="32">
        <v>4386284.49</v>
      </c>
      <c r="F152" s="32">
        <v>3881.67</v>
      </c>
      <c r="G152" s="32">
        <v>20.63</v>
      </c>
      <c r="H152" s="32">
        <v>9934045.7799999993</v>
      </c>
      <c r="I152" s="32">
        <v>8791.19</v>
      </c>
      <c r="J152" s="32">
        <v>46.71</v>
      </c>
      <c r="K152" s="32">
        <v>6945002.3700000001</v>
      </c>
      <c r="L152" s="32">
        <v>6146.02</v>
      </c>
      <c r="M152" s="32">
        <v>32.659999999999997</v>
      </c>
      <c r="N152" s="32">
        <v>21265332.640000001</v>
      </c>
      <c r="O152" s="32">
        <v>18818.88</v>
      </c>
    </row>
    <row r="153" spans="2:15" x14ac:dyDescent="0.3">
      <c r="B153" s="37" t="s">
        <v>307</v>
      </c>
      <c r="C153" s="37" t="s">
        <v>308</v>
      </c>
      <c r="D153" s="36">
        <v>689</v>
      </c>
      <c r="E153" s="32">
        <v>5629163.3700000001</v>
      </c>
      <c r="F153" s="32">
        <v>8170.05</v>
      </c>
      <c r="G153" s="32">
        <v>39.97</v>
      </c>
      <c r="H153" s="32">
        <v>4563563.71</v>
      </c>
      <c r="I153" s="32">
        <v>6623.46</v>
      </c>
      <c r="J153" s="32">
        <v>32.4</v>
      </c>
      <c r="K153" s="32">
        <v>3892153.22</v>
      </c>
      <c r="L153" s="32">
        <v>5648.99</v>
      </c>
      <c r="M153" s="32">
        <v>27.63</v>
      </c>
      <c r="N153" s="32">
        <v>14084880.300000001</v>
      </c>
      <c r="O153" s="32">
        <v>20442.5</v>
      </c>
    </row>
    <row r="154" spans="2:15" x14ac:dyDescent="0.3">
      <c r="B154" s="37" t="s">
        <v>309</v>
      </c>
      <c r="C154" s="37" t="s">
        <v>310</v>
      </c>
      <c r="D154" s="36">
        <v>2901</v>
      </c>
      <c r="E154" s="32">
        <v>21082820.210000001</v>
      </c>
      <c r="F154" s="32">
        <v>7267.43</v>
      </c>
      <c r="G154" s="32">
        <v>47.05</v>
      </c>
      <c r="H154" s="32">
        <v>19526448.77</v>
      </c>
      <c r="I154" s="32">
        <v>6730.94</v>
      </c>
      <c r="J154" s="32">
        <v>43.57</v>
      </c>
      <c r="K154" s="32">
        <v>4204594.43</v>
      </c>
      <c r="L154" s="32">
        <v>1449.36</v>
      </c>
      <c r="M154" s="32">
        <v>9.3800000000000008</v>
      </c>
      <c r="N154" s="32">
        <v>44813863.409999996</v>
      </c>
      <c r="O154" s="32">
        <v>15447.73</v>
      </c>
    </row>
    <row r="155" spans="2:15" ht="22.8" x14ac:dyDescent="0.3">
      <c r="B155" s="37" t="s">
        <v>311</v>
      </c>
      <c r="C155" s="37" t="s">
        <v>312</v>
      </c>
      <c r="D155" s="36">
        <v>3950</v>
      </c>
      <c r="E155" s="32">
        <v>13516774.02</v>
      </c>
      <c r="F155" s="32">
        <v>3421.97</v>
      </c>
      <c r="G155" s="32">
        <v>24.55</v>
      </c>
      <c r="H155" s="32">
        <v>30864864.690000001</v>
      </c>
      <c r="I155" s="32">
        <v>7813.89</v>
      </c>
      <c r="J155" s="32">
        <v>56.05</v>
      </c>
      <c r="K155" s="32">
        <v>10681730.220000001</v>
      </c>
      <c r="L155" s="32">
        <v>2704.24</v>
      </c>
      <c r="M155" s="32">
        <v>19.399999999999999</v>
      </c>
      <c r="N155" s="32">
        <v>55063368.93</v>
      </c>
      <c r="O155" s="32">
        <v>13940.1</v>
      </c>
    </row>
    <row r="156" spans="2:15" x14ac:dyDescent="0.3">
      <c r="B156" s="37" t="s">
        <v>313</v>
      </c>
      <c r="C156" s="37" t="s">
        <v>314</v>
      </c>
      <c r="D156" s="36">
        <v>8060</v>
      </c>
      <c r="E156" s="32">
        <v>34755764.289999999</v>
      </c>
      <c r="F156" s="32">
        <v>4312.13</v>
      </c>
      <c r="G156" s="32">
        <v>29.18</v>
      </c>
      <c r="H156" s="32">
        <v>68780090.390000001</v>
      </c>
      <c r="I156" s="32">
        <v>8533.51</v>
      </c>
      <c r="J156" s="32">
        <v>57.74</v>
      </c>
      <c r="K156" s="32">
        <v>15585287.66</v>
      </c>
      <c r="L156" s="32">
        <v>1933.66</v>
      </c>
      <c r="M156" s="32">
        <v>13.08</v>
      </c>
      <c r="N156" s="32">
        <v>119121142.34</v>
      </c>
      <c r="O156" s="32">
        <v>14779.3</v>
      </c>
    </row>
    <row r="157" spans="2:15" x14ac:dyDescent="0.3">
      <c r="B157" s="37" t="s">
        <v>315</v>
      </c>
      <c r="C157" s="37" t="s">
        <v>316</v>
      </c>
      <c r="D157" s="36">
        <v>14223</v>
      </c>
      <c r="E157" s="32">
        <v>75017202.420000002</v>
      </c>
      <c r="F157" s="32">
        <v>5274.36</v>
      </c>
      <c r="G157" s="32">
        <v>42.48</v>
      </c>
      <c r="H157" s="32">
        <v>85188332.150000006</v>
      </c>
      <c r="I157" s="32">
        <v>5989.48</v>
      </c>
      <c r="J157" s="32">
        <v>48.24</v>
      </c>
      <c r="K157" s="32">
        <v>16387450.619999999</v>
      </c>
      <c r="L157" s="32">
        <v>1152.18</v>
      </c>
      <c r="M157" s="32">
        <v>9.2799999999999994</v>
      </c>
      <c r="N157" s="32">
        <v>176592985.19</v>
      </c>
      <c r="O157" s="32">
        <v>12416.02</v>
      </c>
    </row>
    <row r="158" spans="2:15" x14ac:dyDescent="0.3">
      <c r="B158" s="37" t="s">
        <v>317</v>
      </c>
      <c r="C158" s="37" t="s">
        <v>318</v>
      </c>
      <c r="D158" s="36">
        <v>5655</v>
      </c>
      <c r="E158" s="32">
        <v>16237842.83</v>
      </c>
      <c r="F158" s="32">
        <v>2871.41</v>
      </c>
      <c r="G158" s="32">
        <v>19.29</v>
      </c>
      <c r="H158" s="32">
        <v>51136835.859999999</v>
      </c>
      <c r="I158" s="32">
        <v>9042.76</v>
      </c>
      <c r="J158" s="32">
        <v>60.76</v>
      </c>
      <c r="K158" s="32">
        <v>16783679.719999999</v>
      </c>
      <c r="L158" s="32">
        <v>2967.94</v>
      </c>
      <c r="M158" s="32">
        <v>19.940000000000001</v>
      </c>
      <c r="N158" s="32">
        <v>84158358.409999996</v>
      </c>
      <c r="O158" s="32">
        <v>14882.11</v>
      </c>
    </row>
    <row r="159" spans="2:15" x14ac:dyDescent="0.3">
      <c r="B159" s="37" t="s">
        <v>319</v>
      </c>
      <c r="C159" s="37" t="s">
        <v>320</v>
      </c>
      <c r="D159" s="36">
        <v>640</v>
      </c>
      <c r="E159" s="32">
        <v>4404943.95</v>
      </c>
      <c r="F159" s="32">
        <v>6882.72</v>
      </c>
      <c r="G159" s="32">
        <v>35.97</v>
      </c>
      <c r="H159" s="32">
        <v>5566524.0899999999</v>
      </c>
      <c r="I159" s="32">
        <v>8697.69</v>
      </c>
      <c r="J159" s="32">
        <v>45.45</v>
      </c>
      <c r="K159" s="32">
        <v>2276361.6</v>
      </c>
      <c r="L159" s="32">
        <v>3556.82</v>
      </c>
      <c r="M159" s="32">
        <v>18.59</v>
      </c>
      <c r="N159" s="32">
        <v>12247829.640000001</v>
      </c>
      <c r="O159" s="32">
        <v>19137.23</v>
      </c>
    </row>
    <row r="160" spans="2:15" x14ac:dyDescent="0.3">
      <c r="B160" s="37" t="s">
        <v>321</v>
      </c>
      <c r="C160" s="37" t="s">
        <v>322</v>
      </c>
      <c r="D160" s="36">
        <v>2768</v>
      </c>
      <c r="E160" s="32">
        <v>13027768.470000001</v>
      </c>
      <c r="F160" s="32">
        <v>4706.5600000000004</v>
      </c>
      <c r="G160" s="32">
        <v>31.52</v>
      </c>
      <c r="H160" s="32">
        <v>18016257.829999998</v>
      </c>
      <c r="I160" s="32">
        <v>6508.76</v>
      </c>
      <c r="J160" s="32">
        <v>43.59</v>
      </c>
      <c r="K160" s="32">
        <v>10291553.08</v>
      </c>
      <c r="L160" s="32">
        <v>3718.05</v>
      </c>
      <c r="M160" s="32">
        <v>24.9</v>
      </c>
      <c r="N160" s="32">
        <v>41335579.380000003</v>
      </c>
      <c r="O160" s="32">
        <v>14933.37</v>
      </c>
    </row>
    <row r="161" spans="2:15" x14ac:dyDescent="0.3">
      <c r="B161" s="37" t="s">
        <v>323</v>
      </c>
      <c r="C161" s="37" t="s">
        <v>324</v>
      </c>
      <c r="D161" s="36">
        <v>4958</v>
      </c>
      <c r="E161" s="32">
        <v>15411896.82</v>
      </c>
      <c r="F161" s="32">
        <v>3108.49</v>
      </c>
      <c r="G161" s="32">
        <v>24.13</v>
      </c>
      <c r="H161" s="32">
        <v>38362650.270000003</v>
      </c>
      <c r="I161" s="32">
        <v>7737.53</v>
      </c>
      <c r="J161" s="32">
        <v>60.05</v>
      </c>
      <c r="K161" s="32">
        <v>10105740.08</v>
      </c>
      <c r="L161" s="32">
        <v>2038.27</v>
      </c>
      <c r="M161" s="32">
        <v>15.82</v>
      </c>
      <c r="N161" s="32">
        <v>63880287.170000002</v>
      </c>
      <c r="O161" s="32">
        <v>12884.29</v>
      </c>
    </row>
    <row r="162" spans="2:15" x14ac:dyDescent="0.3">
      <c r="B162" s="37" t="s">
        <v>325</v>
      </c>
      <c r="C162" s="37" t="s">
        <v>326</v>
      </c>
      <c r="D162" s="36">
        <v>254</v>
      </c>
      <c r="E162" s="32">
        <v>2102394.4700000002</v>
      </c>
      <c r="F162" s="32">
        <v>8277.14</v>
      </c>
      <c r="G162" s="32">
        <v>36.47</v>
      </c>
      <c r="H162" s="32">
        <v>2569645.31</v>
      </c>
      <c r="I162" s="32">
        <v>10116.709999999999</v>
      </c>
      <c r="J162" s="32">
        <v>44.58</v>
      </c>
      <c r="K162" s="32">
        <v>1092024.03</v>
      </c>
      <c r="L162" s="32">
        <v>4299.3100000000004</v>
      </c>
      <c r="M162" s="32">
        <v>18.95</v>
      </c>
      <c r="N162" s="32">
        <v>5764063.8099999996</v>
      </c>
      <c r="O162" s="32">
        <v>22693.16</v>
      </c>
    </row>
    <row r="163" spans="2:15" x14ac:dyDescent="0.3">
      <c r="B163" s="37" t="s">
        <v>327</v>
      </c>
      <c r="C163" s="37" t="s">
        <v>328</v>
      </c>
      <c r="D163" s="36">
        <v>826</v>
      </c>
      <c r="E163" s="32">
        <v>2827787.4</v>
      </c>
      <c r="F163" s="32">
        <v>3423.47</v>
      </c>
      <c r="G163" s="32">
        <v>21.95</v>
      </c>
      <c r="H163" s="32">
        <v>7272777.8700000001</v>
      </c>
      <c r="I163" s="32">
        <v>8804.82</v>
      </c>
      <c r="J163" s="32">
        <v>56.45</v>
      </c>
      <c r="K163" s="32">
        <v>2783413.44</v>
      </c>
      <c r="L163" s="32">
        <v>3369.75</v>
      </c>
      <c r="M163" s="32">
        <v>21.6</v>
      </c>
      <c r="N163" s="32">
        <v>12883978.710000001</v>
      </c>
      <c r="O163" s="32">
        <v>15598.04</v>
      </c>
    </row>
    <row r="164" spans="2:15" x14ac:dyDescent="0.3">
      <c r="B164" s="37" t="s">
        <v>329</v>
      </c>
      <c r="C164" s="37" t="s">
        <v>330</v>
      </c>
      <c r="D164" s="36">
        <v>3751</v>
      </c>
      <c r="E164" s="32">
        <v>20625296.73</v>
      </c>
      <c r="F164" s="32">
        <v>5498.61</v>
      </c>
      <c r="G164" s="32">
        <v>41.17</v>
      </c>
      <c r="H164" s="32">
        <v>24318441.010000002</v>
      </c>
      <c r="I164" s="32">
        <v>6483.19</v>
      </c>
      <c r="J164" s="32">
        <v>48.54</v>
      </c>
      <c r="K164" s="32">
        <v>5155377.7300000004</v>
      </c>
      <c r="L164" s="32">
        <v>1374.4</v>
      </c>
      <c r="M164" s="32">
        <v>10.29</v>
      </c>
      <c r="N164" s="32">
        <v>50099115.469999999</v>
      </c>
      <c r="O164" s="32">
        <v>13356.2</v>
      </c>
    </row>
    <row r="165" spans="2:15" x14ac:dyDescent="0.3">
      <c r="B165" s="37" t="s">
        <v>331</v>
      </c>
      <c r="C165" s="37" t="s">
        <v>332</v>
      </c>
      <c r="D165" s="36">
        <v>12423</v>
      </c>
      <c r="E165" s="32">
        <v>39831311.609999999</v>
      </c>
      <c r="F165" s="32">
        <v>3206.26</v>
      </c>
      <c r="G165" s="32">
        <v>24.55</v>
      </c>
      <c r="H165" s="32">
        <v>98054072.150000006</v>
      </c>
      <c r="I165" s="32">
        <v>7892.95</v>
      </c>
      <c r="J165" s="32">
        <v>60.45</v>
      </c>
      <c r="K165" s="32">
        <v>24329321.920000002</v>
      </c>
      <c r="L165" s="32">
        <v>1958.41</v>
      </c>
      <c r="M165" s="32">
        <v>15</v>
      </c>
      <c r="N165" s="32">
        <v>162214705.68000001</v>
      </c>
      <c r="O165" s="32">
        <v>13057.62</v>
      </c>
    </row>
    <row r="166" spans="2:15" x14ac:dyDescent="0.3">
      <c r="B166" s="37" t="s">
        <v>333</v>
      </c>
      <c r="C166" s="37" t="s">
        <v>334</v>
      </c>
      <c r="D166" s="36">
        <v>1127</v>
      </c>
      <c r="E166" s="32">
        <v>3708223.07</v>
      </c>
      <c r="F166" s="32">
        <v>3290.35</v>
      </c>
      <c r="G166" s="32">
        <v>21.8</v>
      </c>
      <c r="H166" s="32">
        <v>9556955.9700000007</v>
      </c>
      <c r="I166" s="32">
        <v>8480</v>
      </c>
      <c r="J166" s="32">
        <v>56.19</v>
      </c>
      <c r="K166" s="32">
        <v>3743000.11</v>
      </c>
      <c r="L166" s="32">
        <v>3321.21</v>
      </c>
      <c r="M166" s="32">
        <v>22.01</v>
      </c>
      <c r="N166" s="32">
        <v>17008179.149999999</v>
      </c>
      <c r="O166" s="32">
        <v>15091.56</v>
      </c>
    </row>
    <row r="167" spans="2:15" x14ac:dyDescent="0.3">
      <c r="B167" s="37" t="s">
        <v>335</v>
      </c>
      <c r="C167" s="37" t="s">
        <v>336</v>
      </c>
      <c r="D167" s="36">
        <v>1215</v>
      </c>
      <c r="E167" s="32">
        <v>7578907.3399999999</v>
      </c>
      <c r="F167" s="32">
        <v>6237.78</v>
      </c>
      <c r="G167" s="32">
        <v>40.49</v>
      </c>
      <c r="H167" s="32">
        <v>8472458.0800000001</v>
      </c>
      <c r="I167" s="32">
        <v>6973.22</v>
      </c>
      <c r="J167" s="32">
        <v>45.27</v>
      </c>
      <c r="K167" s="32">
        <v>2664727.7400000002</v>
      </c>
      <c r="L167" s="32">
        <v>2193.19</v>
      </c>
      <c r="M167" s="32">
        <v>14.24</v>
      </c>
      <c r="N167" s="32">
        <v>18716093.16</v>
      </c>
      <c r="O167" s="32">
        <v>15404.19</v>
      </c>
    </row>
    <row r="168" spans="2:15" x14ac:dyDescent="0.3">
      <c r="B168" s="37" t="s">
        <v>337</v>
      </c>
      <c r="C168" s="37" t="s">
        <v>338</v>
      </c>
      <c r="D168" s="36">
        <v>1062</v>
      </c>
      <c r="E168" s="32">
        <v>7741514.1699999999</v>
      </c>
      <c r="F168" s="32">
        <v>7289.56</v>
      </c>
      <c r="G168" s="32">
        <v>41.65</v>
      </c>
      <c r="H168" s="32">
        <v>6691576.6699999999</v>
      </c>
      <c r="I168" s="32">
        <v>6300.92</v>
      </c>
      <c r="J168" s="32">
        <v>36</v>
      </c>
      <c r="K168" s="32">
        <v>4156180.98</v>
      </c>
      <c r="L168" s="32">
        <v>3913.54</v>
      </c>
      <c r="M168" s="32">
        <v>22.36</v>
      </c>
      <c r="N168" s="32">
        <v>18589271.82</v>
      </c>
      <c r="O168" s="32">
        <v>17504.02</v>
      </c>
    </row>
    <row r="169" spans="2:15" x14ac:dyDescent="0.3">
      <c r="B169" s="37" t="s">
        <v>339</v>
      </c>
      <c r="C169" s="37" t="s">
        <v>340</v>
      </c>
      <c r="D169" s="36">
        <v>2986</v>
      </c>
      <c r="E169" s="32">
        <v>10555239.380000001</v>
      </c>
      <c r="F169" s="32">
        <v>3534.91</v>
      </c>
      <c r="G169" s="32">
        <v>26.23</v>
      </c>
      <c r="H169" s="32">
        <v>21185418.829999998</v>
      </c>
      <c r="I169" s="32">
        <v>7094.92</v>
      </c>
      <c r="J169" s="32">
        <v>52.66</v>
      </c>
      <c r="K169" s="32">
        <v>8493625.7599999998</v>
      </c>
      <c r="L169" s="32">
        <v>2844.48</v>
      </c>
      <c r="M169" s="32">
        <v>21.11</v>
      </c>
      <c r="N169" s="32">
        <v>40234283.969999999</v>
      </c>
      <c r="O169" s="32">
        <v>13474.31</v>
      </c>
    </row>
    <row r="170" spans="2:15" x14ac:dyDescent="0.3">
      <c r="B170" s="37" t="s">
        <v>341</v>
      </c>
      <c r="C170" s="37" t="s">
        <v>342</v>
      </c>
      <c r="D170" s="36">
        <v>49547</v>
      </c>
      <c r="E170" s="32">
        <v>843261823.05999994</v>
      </c>
      <c r="F170" s="32">
        <v>17019.43</v>
      </c>
      <c r="G170" s="32">
        <v>70.58</v>
      </c>
      <c r="H170" s="32">
        <v>207149643.61000001</v>
      </c>
      <c r="I170" s="32">
        <v>4180.87</v>
      </c>
      <c r="J170" s="32">
        <v>17.34</v>
      </c>
      <c r="K170" s="32">
        <v>144278091.16999999</v>
      </c>
      <c r="L170" s="32">
        <v>2911.94</v>
      </c>
      <c r="M170" s="32">
        <v>12.08</v>
      </c>
      <c r="N170" s="32">
        <v>1194689557.8399999</v>
      </c>
      <c r="O170" s="32">
        <v>24112.240000000002</v>
      </c>
    </row>
    <row r="171" spans="2:15" x14ac:dyDescent="0.3">
      <c r="B171" s="37" t="s">
        <v>343</v>
      </c>
      <c r="C171" s="37" t="s">
        <v>344</v>
      </c>
      <c r="D171" s="36">
        <v>2294</v>
      </c>
      <c r="E171" s="32">
        <v>6230198.9000000004</v>
      </c>
      <c r="F171" s="32">
        <v>2715.87</v>
      </c>
      <c r="G171" s="32">
        <v>24.65</v>
      </c>
      <c r="H171" s="32">
        <v>18180639.370000001</v>
      </c>
      <c r="I171" s="32">
        <v>7925.3</v>
      </c>
      <c r="J171" s="32">
        <v>71.92</v>
      </c>
      <c r="K171" s="32">
        <v>867551.06</v>
      </c>
      <c r="L171" s="32">
        <v>378.18</v>
      </c>
      <c r="M171" s="32">
        <v>3.43</v>
      </c>
      <c r="N171" s="32">
        <v>25278389.329999998</v>
      </c>
      <c r="O171" s="32">
        <v>11019.35</v>
      </c>
    </row>
    <row r="172" spans="2:15" x14ac:dyDescent="0.3">
      <c r="B172" s="37" t="s">
        <v>345</v>
      </c>
      <c r="C172" s="37" t="s">
        <v>346</v>
      </c>
      <c r="D172" s="36">
        <v>5987</v>
      </c>
      <c r="E172" s="32">
        <v>42194062.240000002</v>
      </c>
      <c r="F172" s="32">
        <v>7047.61</v>
      </c>
      <c r="G172" s="32">
        <v>55.12</v>
      </c>
      <c r="H172" s="32">
        <v>31383230.699999999</v>
      </c>
      <c r="I172" s="32">
        <v>5241.8999999999996</v>
      </c>
      <c r="J172" s="32">
        <v>41</v>
      </c>
      <c r="K172" s="32">
        <v>2974976.66</v>
      </c>
      <c r="L172" s="32">
        <v>496.91</v>
      </c>
      <c r="M172" s="32">
        <v>3.89</v>
      </c>
      <c r="N172" s="32">
        <v>76552269.599999994</v>
      </c>
      <c r="O172" s="32">
        <v>12786.42</v>
      </c>
    </row>
    <row r="173" spans="2:15" x14ac:dyDescent="0.3">
      <c r="B173" s="37" t="s">
        <v>347</v>
      </c>
      <c r="C173" s="37" t="s">
        <v>348</v>
      </c>
      <c r="D173" s="36">
        <v>4122</v>
      </c>
      <c r="E173" s="32">
        <v>16127335.800000001</v>
      </c>
      <c r="F173" s="32">
        <v>3912.5</v>
      </c>
      <c r="G173" s="32">
        <v>35.35</v>
      </c>
      <c r="H173" s="32">
        <v>23957786.039999999</v>
      </c>
      <c r="I173" s="32">
        <v>5812.18</v>
      </c>
      <c r="J173" s="32">
        <v>52.52</v>
      </c>
      <c r="K173" s="32">
        <v>5533269.6100000003</v>
      </c>
      <c r="L173" s="32">
        <v>1342.37</v>
      </c>
      <c r="M173" s="32">
        <v>12.13</v>
      </c>
      <c r="N173" s="32">
        <v>45618391.450000003</v>
      </c>
      <c r="O173" s="32">
        <v>11067.05</v>
      </c>
    </row>
    <row r="174" spans="2:15" x14ac:dyDescent="0.3">
      <c r="B174" s="37" t="s">
        <v>349</v>
      </c>
      <c r="C174" s="37" t="s">
        <v>350</v>
      </c>
      <c r="D174" s="36">
        <v>5576</v>
      </c>
      <c r="E174" s="32">
        <v>32093941.030000001</v>
      </c>
      <c r="F174" s="32">
        <v>5755.73</v>
      </c>
      <c r="G174" s="32">
        <v>45.54</v>
      </c>
      <c r="H174" s="32">
        <v>31970745.460000001</v>
      </c>
      <c r="I174" s="32">
        <v>5733.63</v>
      </c>
      <c r="J174" s="32">
        <v>45.36</v>
      </c>
      <c r="K174" s="32">
        <v>6417163.9699999997</v>
      </c>
      <c r="L174" s="32">
        <v>1150.8499999999999</v>
      </c>
      <c r="M174" s="32">
        <v>9.1</v>
      </c>
      <c r="N174" s="32">
        <v>70481850.459999993</v>
      </c>
      <c r="O174" s="32">
        <v>12640.21</v>
      </c>
    </row>
    <row r="175" spans="2:15" x14ac:dyDescent="0.3">
      <c r="B175" s="37" t="s">
        <v>351</v>
      </c>
      <c r="C175" s="37" t="s">
        <v>352</v>
      </c>
      <c r="D175" s="36">
        <v>4481</v>
      </c>
      <c r="E175" s="32">
        <v>22958766.219999999</v>
      </c>
      <c r="F175" s="32">
        <v>5123.58</v>
      </c>
      <c r="G175" s="32">
        <v>42.71</v>
      </c>
      <c r="H175" s="32">
        <v>26330006.68</v>
      </c>
      <c r="I175" s="32">
        <v>5875.92</v>
      </c>
      <c r="J175" s="32">
        <v>48.98</v>
      </c>
      <c r="K175" s="32">
        <v>4467636.8499999996</v>
      </c>
      <c r="L175" s="32">
        <v>997.02</v>
      </c>
      <c r="M175" s="32">
        <v>8.31</v>
      </c>
      <c r="N175" s="32">
        <v>53756409.75</v>
      </c>
      <c r="O175" s="32">
        <v>11996.52</v>
      </c>
    </row>
    <row r="176" spans="2:15" x14ac:dyDescent="0.3">
      <c r="B176" s="37" t="s">
        <v>353</v>
      </c>
      <c r="C176" s="37" t="s">
        <v>354</v>
      </c>
      <c r="D176" s="36">
        <v>1289</v>
      </c>
      <c r="E176" s="32">
        <v>3393078.09</v>
      </c>
      <c r="F176" s="32">
        <v>2632.33</v>
      </c>
      <c r="G176" s="32">
        <v>25</v>
      </c>
      <c r="H176" s="32">
        <v>9366821.2400000002</v>
      </c>
      <c r="I176" s="32">
        <v>7266.73</v>
      </c>
      <c r="J176" s="32">
        <v>69.02</v>
      </c>
      <c r="K176" s="32">
        <v>811493.35</v>
      </c>
      <c r="L176" s="32">
        <v>629.54999999999995</v>
      </c>
      <c r="M176" s="32">
        <v>5.98</v>
      </c>
      <c r="N176" s="32">
        <v>13571392.68</v>
      </c>
      <c r="O176" s="32">
        <v>10528.61</v>
      </c>
    </row>
    <row r="177" spans="2:15" x14ac:dyDescent="0.3">
      <c r="B177" s="37" t="s">
        <v>355</v>
      </c>
      <c r="C177" s="37" t="s">
        <v>356</v>
      </c>
      <c r="D177" s="36">
        <v>1757</v>
      </c>
      <c r="E177" s="32">
        <v>18543536.309999999</v>
      </c>
      <c r="F177" s="32">
        <v>10554.09</v>
      </c>
      <c r="G177" s="32">
        <v>51.26</v>
      </c>
      <c r="H177" s="32">
        <v>15190365.33</v>
      </c>
      <c r="I177" s="32">
        <v>8645.6299999999992</v>
      </c>
      <c r="J177" s="32">
        <v>41.99</v>
      </c>
      <c r="K177" s="32">
        <v>2439756.9900000002</v>
      </c>
      <c r="L177" s="32">
        <v>1388.59</v>
      </c>
      <c r="M177" s="32">
        <v>6.74</v>
      </c>
      <c r="N177" s="32">
        <v>36173658.630000003</v>
      </c>
      <c r="O177" s="32">
        <v>20588.310000000001</v>
      </c>
    </row>
    <row r="178" spans="2:15" x14ac:dyDescent="0.3">
      <c r="B178" s="37" t="s">
        <v>357</v>
      </c>
      <c r="C178" s="37" t="s">
        <v>358</v>
      </c>
      <c r="D178" s="36">
        <v>7824</v>
      </c>
      <c r="E178" s="32">
        <v>34801292.009999998</v>
      </c>
      <c r="F178" s="32">
        <v>4448.0200000000004</v>
      </c>
      <c r="G178" s="32">
        <v>33.21</v>
      </c>
      <c r="H178" s="32">
        <v>54791666</v>
      </c>
      <c r="I178" s="32">
        <v>7003.02</v>
      </c>
      <c r="J178" s="32">
        <v>52.29</v>
      </c>
      <c r="K178" s="32">
        <v>15197141.609999999</v>
      </c>
      <c r="L178" s="32">
        <v>1942.37</v>
      </c>
      <c r="M178" s="32">
        <v>14.5</v>
      </c>
      <c r="N178" s="32">
        <v>104790099.62</v>
      </c>
      <c r="O178" s="32">
        <v>13393.41</v>
      </c>
    </row>
    <row r="179" spans="2:15" ht="22.8" x14ac:dyDescent="0.3">
      <c r="B179" s="37" t="s">
        <v>359</v>
      </c>
      <c r="C179" s="37" t="s">
        <v>360</v>
      </c>
      <c r="D179" s="36">
        <v>5560</v>
      </c>
      <c r="E179" s="32">
        <v>55093480.82</v>
      </c>
      <c r="F179" s="32">
        <v>9908.9</v>
      </c>
      <c r="G179" s="32">
        <v>59.25</v>
      </c>
      <c r="H179" s="32">
        <v>35261353.340000004</v>
      </c>
      <c r="I179" s="32">
        <v>6341.97</v>
      </c>
      <c r="J179" s="32">
        <v>37.92</v>
      </c>
      <c r="K179" s="32">
        <v>2628516.4500000002</v>
      </c>
      <c r="L179" s="32">
        <v>472.75</v>
      </c>
      <c r="M179" s="32">
        <v>2.83</v>
      </c>
      <c r="N179" s="32">
        <v>92983350.609999999</v>
      </c>
      <c r="O179" s="32">
        <v>16723.62</v>
      </c>
    </row>
    <row r="180" spans="2:15" x14ac:dyDescent="0.3">
      <c r="B180" s="37" t="s">
        <v>361</v>
      </c>
      <c r="C180" s="37" t="s">
        <v>362</v>
      </c>
      <c r="D180" s="36">
        <v>2147</v>
      </c>
      <c r="E180" s="32">
        <v>12665414.74</v>
      </c>
      <c r="F180" s="32">
        <v>5899.12</v>
      </c>
      <c r="G180" s="32">
        <v>36.67</v>
      </c>
      <c r="H180" s="32">
        <v>13046764.300000001</v>
      </c>
      <c r="I180" s="32">
        <v>6076.74</v>
      </c>
      <c r="J180" s="32">
        <v>37.770000000000003</v>
      </c>
      <c r="K180" s="32">
        <v>8831392.9499999993</v>
      </c>
      <c r="L180" s="32">
        <v>4113.3599999999997</v>
      </c>
      <c r="M180" s="32">
        <v>25.57</v>
      </c>
      <c r="N180" s="32">
        <v>34543571.990000002</v>
      </c>
      <c r="O180" s="32">
        <v>16089.22</v>
      </c>
    </row>
    <row r="181" spans="2:15" x14ac:dyDescent="0.3">
      <c r="B181" s="37" t="s">
        <v>363</v>
      </c>
      <c r="C181" s="37" t="s">
        <v>364</v>
      </c>
      <c r="D181" s="36">
        <v>8411</v>
      </c>
      <c r="E181" s="32">
        <v>42186172.479999997</v>
      </c>
      <c r="F181" s="32">
        <v>5015.6000000000004</v>
      </c>
      <c r="G181" s="32">
        <v>40.06</v>
      </c>
      <c r="H181" s="32">
        <v>45672348.950000003</v>
      </c>
      <c r="I181" s="32">
        <v>5430.07</v>
      </c>
      <c r="J181" s="32">
        <v>43.37</v>
      </c>
      <c r="K181" s="32">
        <v>17444687.789999999</v>
      </c>
      <c r="L181" s="32">
        <v>2074.0300000000002</v>
      </c>
      <c r="M181" s="32">
        <v>16.57</v>
      </c>
      <c r="N181" s="32">
        <v>105303209.22</v>
      </c>
      <c r="O181" s="32">
        <v>12519.7</v>
      </c>
    </row>
    <row r="182" spans="2:15" x14ac:dyDescent="0.3">
      <c r="B182" s="37" t="s">
        <v>365</v>
      </c>
      <c r="C182" s="37" t="s">
        <v>366</v>
      </c>
      <c r="D182" s="36">
        <v>4024</v>
      </c>
      <c r="E182" s="32">
        <v>15197490.560000001</v>
      </c>
      <c r="F182" s="32">
        <v>3776.71</v>
      </c>
      <c r="G182" s="32">
        <v>37.369999999999997</v>
      </c>
      <c r="H182" s="32">
        <v>24313321.510000002</v>
      </c>
      <c r="I182" s="32">
        <v>6042.08</v>
      </c>
      <c r="J182" s="32">
        <v>59.79</v>
      </c>
      <c r="K182" s="32">
        <v>1152590.29</v>
      </c>
      <c r="L182" s="32">
        <v>286.43</v>
      </c>
      <c r="M182" s="32">
        <v>2.83</v>
      </c>
      <c r="N182" s="32">
        <v>40663402.359999999</v>
      </c>
      <c r="O182" s="32">
        <v>10105.219999999999</v>
      </c>
    </row>
    <row r="183" spans="2:15" x14ac:dyDescent="0.3">
      <c r="B183" s="37" t="s">
        <v>367</v>
      </c>
      <c r="C183" s="37" t="s">
        <v>368</v>
      </c>
      <c r="D183" s="36">
        <v>9084</v>
      </c>
      <c r="E183" s="32">
        <v>79313055.769999996</v>
      </c>
      <c r="F183" s="32">
        <v>8731.07</v>
      </c>
      <c r="G183" s="32">
        <v>54.43</v>
      </c>
      <c r="H183" s="32">
        <v>56345363.469999999</v>
      </c>
      <c r="I183" s="32">
        <v>6202.7</v>
      </c>
      <c r="J183" s="32">
        <v>38.67</v>
      </c>
      <c r="K183" s="32">
        <v>10053434.050000001</v>
      </c>
      <c r="L183" s="32">
        <v>1106.72</v>
      </c>
      <c r="M183" s="32">
        <v>6.9</v>
      </c>
      <c r="N183" s="32">
        <v>145711853.28999999</v>
      </c>
      <c r="O183" s="32">
        <v>16040.49</v>
      </c>
    </row>
    <row r="184" spans="2:15" ht="34.200000000000003" x14ac:dyDescent="0.3">
      <c r="B184" s="37" t="s">
        <v>369</v>
      </c>
      <c r="C184" s="37" t="s">
        <v>370</v>
      </c>
      <c r="D184" s="36">
        <v>2622</v>
      </c>
      <c r="E184" s="32">
        <v>203121.82</v>
      </c>
      <c r="F184" s="32">
        <v>77.47</v>
      </c>
      <c r="G184" s="32">
        <v>0.6</v>
      </c>
      <c r="H184" s="32">
        <v>30908381.390000001</v>
      </c>
      <c r="I184" s="32">
        <v>11788.09</v>
      </c>
      <c r="J184" s="32">
        <v>91.91</v>
      </c>
      <c r="K184" s="32">
        <v>2515918.7200000002</v>
      </c>
      <c r="L184" s="32">
        <v>959.54</v>
      </c>
      <c r="M184" s="32">
        <v>7.48</v>
      </c>
      <c r="N184" s="32">
        <v>33627421.93</v>
      </c>
      <c r="O184" s="32">
        <v>12825.1</v>
      </c>
    </row>
    <row r="185" spans="2:15" ht="34.200000000000003" x14ac:dyDescent="0.3">
      <c r="B185" s="37" t="s">
        <v>371</v>
      </c>
      <c r="C185" s="37" t="s">
        <v>372</v>
      </c>
      <c r="D185" s="36">
        <v>343</v>
      </c>
      <c r="E185" s="32">
        <v>3822.73</v>
      </c>
      <c r="F185" s="32">
        <v>11.14</v>
      </c>
      <c r="G185" s="32">
        <v>0.05</v>
      </c>
      <c r="H185" s="32">
        <v>4297142</v>
      </c>
      <c r="I185" s="32">
        <v>12528.11</v>
      </c>
      <c r="J185" s="32">
        <v>54.31</v>
      </c>
      <c r="K185" s="32">
        <v>3611732.28</v>
      </c>
      <c r="L185" s="32">
        <v>10529.83</v>
      </c>
      <c r="M185" s="32">
        <v>45.64</v>
      </c>
      <c r="N185" s="32">
        <v>7912697.0099999998</v>
      </c>
      <c r="O185" s="32">
        <v>23069.08</v>
      </c>
    </row>
    <row r="186" spans="2:15" ht="45.6" x14ac:dyDescent="0.3">
      <c r="B186" s="37" t="s">
        <v>373</v>
      </c>
      <c r="C186" s="37" t="s">
        <v>374</v>
      </c>
      <c r="D186" s="36">
        <v>8677</v>
      </c>
      <c r="E186" s="32">
        <v>24241.439999999999</v>
      </c>
      <c r="F186" s="32">
        <v>2.79</v>
      </c>
      <c r="G186" s="32">
        <v>0.02</v>
      </c>
      <c r="H186" s="32">
        <v>104033326.7</v>
      </c>
      <c r="I186" s="32">
        <v>11989.55</v>
      </c>
      <c r="J186" s="32">
        <v>90.9</v>
      </c>
      <c r="K186" s="32">
        <v>10388892.630000001</v>
      </c>
      <c r="L186" s="32">
        <v>1197.29</v>
      </c>
      <c r="M186" s="32">
        <v>9.08</v>
      </c>
      <c r="N186" s="32">
        <v>114446460.77</v>
      </c>
      <c r="O186" s="32">
        <v>13189.63</v>
      </c>
    </row>
    <row r="187" spans="2:15" ht="45.6" x14ac:dyDescent="0.3">
      <c r="B187" s="37" t="s">
        <v>375</v>
      </c>
      <c r="C187" s="37" t="s">
        <v>376</v>
      </c>
      <c r="D187" s="36">
        <v>394</v>
      </c>
      <c r="E187" s="32">
        <v>338178.39</v>
      </c>
      <c r="F187" s="32">
        <v>858.32</v>
      </c>
      <c r="G187" s="32">
        <v>6.08</v>
      </c>
      <c r="H187" s="32">
        <v>4320121</v>
      </c>
      <c r="I187" s="32">
        <v>10964.77</v>
      </c>
      <c r="J187" s="32">
        <v>77.64</v>
      </c>
      <c r="K187" s="32">
        <v>905930.09</v>
      </c>
      <c r="L187" s="32">
        <v>2299.31</v>
      </c>
      <c r="M187" s="32">
        <v>16.28</v>
      </c>
      <c r="N187" s="32">
        <v>5564229.4800000004</v>
      </c>
      <c r="O187" s="32">
        <v>14122.4</v>
      </c>
    </row>
    <row r="188" spans="2:15" ht="34.200000000000003" x14ac:dyDescent="0.3">
      <c r="B188" s="37" t="s">
        <v>377</v>
      </c>
      <c r="C188" s="37" t="s">
        <v>378</v>
      </c>
      <c r="D188" s="36">
        <v>628</v>
      </c>
      <c r="E188" s="32">
        <v>200871.75</v>
      </c>
      <c r="F188" s="32">
        <v>319.86</v>
      </c>
      <c r="G188" s="32">
        <v>2.4500000000000002</v>
      </c>
      <c r="H188" s="32">
        <v>7585048</v>
      </c>
      <c r="I188" s="32">
        <v>12078.1</v>
      </c>
      <c r="J188" s="32">
        <v>92.53</v>
      </c>
      <c r="K188" s="32">
        <v>411749.81</v>
      </c>
      <c r="L188" s="32">
        <v>655.65</v>
      </c>
      <c r="M188" s="32">
        <v>5.0199999999999996</v>
      </c>
      <c r="N188" s="32">
        <v>8197669.5599999996</v>
      </c>
      <c r="O188" s="32">
        <v>13053.61</v>
      </c>
    </row>
    <row r="189" spans="2:15" ht="45.6" x14ac:dyDescent="0.3">
      <c r="B189" s="37" t="s">
        <v>379</v>
      </c>
      <c r="C189" s="37" t="s">
        <v>380</v>
      </c>
      <c r="D189" s="36">
        <v>6336</v>
      </c>
      <c r="E189" s="33"/>
      <c r="F189" s="33"/>
      <c r="G189" s="33"/>
      <c r="H189" s="32">
        <v>53857417.310000002</v>
      </c>
      <c r="I189" s="32">
        <v>8500.2199999999993</v>
      </c>
      <c r="J189" s="32">
        <v>87.16</v>
      </c>
      <c r="K189" s="32">
        <v>7932899.1399999997</v>
      </c>
      <c r="L189" s="32">
        <v>1252.04</v>
      </c>
      <c r="M189" s="32">
        <v>12.84</v>
      </c>
      <c r="N189" s="32">
        <v>61790316.450000003</v>
      </c>
      <c r="O189" s="32">
        <v>9752.26</v>
      </c>
    </row>
    <row r="190" spans="2:15" ht="45.6" x14ac:dyDescent="0.3">
      <c r="B190" s="37" t="s">
        <v>381</v>
      </c>
      <c r="C190" s="37" t="s">
        <v>382</v>
      </c>
      <c r="D190" s="36">
        <v>447</v>
      </c>
      <c r="E190" s="32">
        <v>226089.12</v>
      </c>
      <c r="F190" s="32">
        <v>505.79</v>
      </c>
      <c r="G190" s="32">
        <v>3.1</v>
      </c>
      <c r="H190" s="32">
        <v>5547731.3099999996</v>
      </c>
      <c r="I190" s="32">
        <v>12411.03</v>
      </c>
      <c r="J190" s="32">
        <v>76.099999999999994</v>
      </c>
      <c r="K190" s="32">
        <v>1516125.27</v>
      </c>
      <c r="L190" s="32">
        <v>3391.78</v>
      </c>
      <c r="M190" s="32">
        <v>20.8</v>
      </c>
      <c r="N190" s="32">
        <v>7289945.7000000002</v>
      </c>
      <c r="O190" s="32">
        <v>16308.6</v>
      </c>
    </row>
    <row r="191" spans="2:15" ht="34.200000000000003" x14ac:dyDescent="0.3">
      <c r="B191" s="37" t="s">
        <v>383</v>
      </c>
      <c r="C191" s="37" t="s">
        <v>384</v>
      </c>
      <c r="D191" s="36">
        <v>2616</v>
      </c>
      <c r="E191" s="32">
        <v>335377.63</v>
      </c>
      <c r="F191" s="32">
        <v>128.19999999999999</v>
      </c>
      <c r="G191" s="32">
        <v>1.1000000000000001</v>
      </c>
      <c r="H191" s="32">
        <v>27987352.960000001</v>
      </c>
      <c r="I191" s="32">
        <v>10698.53</v>
      </c>
      <c r="J191" s="32">
        <v>91.7</v>
      </c>
      <c r="K191" s="32">
        <v>2197841.09</v>
      </c>
      <c r="L191" s="32">
        <v>840.15</v>
      </c>
      <c r="M191" s="32">
        <v>7.2</v>
      </c>
      <c r="N191" s="32">
        <v>30520571.68</v>
      </c>
      <c r="O191" s="32">
        <v>11666.88</v>
      </c>
    </row>
    <row r="192" spans="2:15" ht="45.6" x14ac:dyDescent="0.3">
      <c r="B192" s="37" t="s">
        <v>385</v>
      </c>
      <c r="C192" s="37" t="s">
        <v>386</v>
      </c>
      <c r="D192" s="36">
        <v>851</v>
      </c>
      <c r="E192" s="32">
        <v>6822791.1699999999</v>
      </c>
      <c r="F192" s="32">
        <v>8017.38</v>
      </c>
      <c r="G192" s="32">
        <v>61.68</v>
      </c>
      <c r="H192" s="32">
        <v>3652934.88</v>
      </c>
      <c r="I192" s="32">
        <v>4292.5200000000004</v>
      </c>
      <c r="J192" s="32">
        <v>33.020000000000003</v>
      </c>
      <c r="K192" s="32">
        <v>585430.99</v>
      </c>
      <c r="L192" s="32">
        <v>687.93</v>
      </c>
      <c r="M192" s="32">
        <v>5.29</v>
      </c>
      <c r="N192" s="32">
        <v>11061157.039999999</v>
      </c>
      <c r="O192" s="32">
        <v>12997.83</v>
      </c>
    </row>
    <row r="193" spans="2:15" ht="34.200000000000003" x14ac:dyDescent="0.3">
      <c r="B193" s="37" t="s">
        <v>387</v>
      </c>
      <c r="C193" s="37" t="s">
        <v>388</v>
      </c>
      <c r="D193" s="36">
        <v>716</v>
      </c>
      <c r="E193" s="32">
        <v>49541.68</v>
      </c>
      <c r="F193" s="32">
        <v>69.19</v>
      </c>
      <c r="G193" s="32">
        <v>0.56000000000000005</v>
      </c>
      <c r="H193" s="32">
        <v>8142808.1699999999</v>
      </c>
      <c r="I193" s="32">
        <v>11372.64</v>
      </c>
      <c r="J193" s="32">
        <v>91.93</v>
      </c>
      <c r="K193" s="32">
        <v>665475.93999999994</v>
      </c>
      <c r="L193" s="32">
        <v>929.44</v>
      </c>
      <c r="M193" s="32">
        <v>7.51</v>
      </c>
      <c r="N193" s="32">
        <v>8857825.7899999991</v>
      </c>
      <c r="O193" s="32">
        <v>12371.27</v>
      </c>
    </row>
    <row r="194" spans="2:15" ht="45.6" x14ac:dyDescent="0.3">
      <c r="B194" s="37" t="s">
        <v>389</v>
      </c>
      <c r="C194" s="37" t="s">
        <v>390</v>
      </c>
      <c r="D194" s="36">
        <v>969</v>
      </c>
      <c r="E194" s="32">
        <v>55138.35</v>
      </c>
      <c r="F194" s="32">
        <v>56.9</v>
      </c>
      <c r="G194" s="32">
        <v>0.49</v>
      </c>
      <c r="H194" s="32">
        <v>10941804.42</v>
      </c>
      <c r="I194" s="32">
        <v>11291.85</v>
      </c>
      <c r="J194" s="32">
        <v>97.65</v>
      </c>
      <c r="K194" s="32">
        <v>208619.82</v>
      </c>
      <c r="L194" s="32">
        <v>215.29</v>
      </c>
      <c r="M194" s="32">
        <v>1.86</v>
      </c>
      <c r="N194" s="32">
        <v>11205562.59</v>
      </c>
      <c r="O194" s="32">
        <v>11564.04</v>
      </c>
    </row>
    <row r="195" spans="2:15" ht="34.200000000000003" x14ac:dyDescent="0.3">
      <c r="B195" s="37" t="s">
        <v>391</v>
      </c>
      <c r="C195" s="37" t="s">
        <v>392</v>
      </c>
      <c r="D195" s="36">
        <v>1305</v>
      </c>
      <c r="E195" s="32">
        <v>624301.46</v>
      </c>
      <c r="F195" s="32">
        <v>478.39</v>
      </c>
      <c r="G195" s="32">
        <v>3.35</v>
      </c>
      <c r="H195" s="32">
        <v>15407988.119999999</v>
      </c>
      <c r="I195" s="32">
        <v>11806.89</v>
      </c>
      <c r="J195" s="32">
        <v>82.57</v>
      </c>
      <c r="K195" s="32">
        <v>2629029.4500000002</v>
      </c>
      <c r="L195" s="32">
        <v>2014.58</v>
      </c>
      <c r="M195" s="32">
        <v>14.09</v>
      </c>
      <c r="N195" s="32">
        <v>18661319.030000001</v>
      </c>
      <c r="O195" s="32">
        <v>14299.86</v>
      </c>
    </row>
    <row r="196" spans="2:15" ht="34.200000000000003" x14ac:dyDescent="0.3">
      <c r="B196" s="37" t="s">
        <v>393</v>
      </c>
      <c r="C196" s="37" t="s">
        <v>394</v>
      </c>
      <c r="D196" s="36">
        <v>2075</v>
      </c>
      <c r="E196" s="32">
        <v>198496.47</v>
      </c>
      <c r="F196" s="32">
        <v>95.66</v>
      </c>
      <c r="G196" s="32">
        <v>0.93</v>
      </c>
      <c r="H196" s="32">
        <v>18135335.34</v>
      </c>
      <c r="I196" s="32">
        <v>8739.92</v>
      </c>
      <c r="J196" s="32">
        <v>84.89</v>
      </c>
      <c r="K196" s="32">
        <v>3029340.11</v>
      </c>
      <c r="L196" s="32">
        <v>1459.92</v>
      </c>
      <c r="M196" s="32">
        <v>14.18</v>
      </c>
      <c r="N196" s="32">
        <v>21363171.920000002</v>
      </c>
      <c r="O196" s="32">
        <v>10295.5</v>
      </c>
    </row>
    <row r="197" spans="2:15" ht="34.200000000000003" x14ac:dyDescent="0.3">
      <c r="B197" s="37" t="s">
        <v>395</v>
      </c>
      <c r="C197" s="37" t="s">
        <v>396</v>
      </c>
      <c r="D197" s="36">
        <v>194</v>
      </c>
      <c r="E197" s="32">
        <v>53448</v>
      </c>
      <c r="F197" s="32">
        <v>275.51</v>
      </c>
      <c r="G197" s="32">
        <v>1.97</v>
      </c>
      <c r="H197" s="32">
        <v>2337731</v>
      </c>
      <c r="I197" s="32">
        <v>12050.16</v>
      </c>
      <c r="J197" s="32">
        <v>86.18</v>
      </c>
      <c r="K197" s="32">
        <v>321571</v>
      </c>
      <c r="L197" s="32">
        <v>1657.58</v>
      </c>
      <c r="M197" s="32">
        <v>11.85</v>
      </c>
      <c r="N197" s="32">
        <v>2712750</v>
      </c>
      <c r="O197" s="32">
        <v>13983.25</v>
      </c>
    </row>
    <row r="198" spans="2:15" ht="34.200000000000003" x14ac:dyDescent="0.3">
      <c r="B198" s="37" t="s">
        <v>397</v>
      </c>
      <c r="C198" s="37" t="s">
        <v>398</v>
      </c>
      <c r="D198" s="36">
        <v>583</v>
      </c>
      <c r="E198" s="32">
        <v>23295.48</v>
      </c>
      <c r="F198" s="32">
        <v>39.96</v>
      </c>
      <c r="G198" s="32">
        <v>0.26</v>
      </c>
      <c r="H198" s="32">
        <v>7325230.6500000004</v>
      </c>
      <c r="I198" s="32">
        <v>12564.72</v>
      </c>
      <c r="J198" s="32">
        <v>82.94</v>
      </c>
      <c r="K198" s="32">
        <v>1483044.22</v>
      </c>
      <c r="L198" s="32">
        <v>2543.8200000000002</v>
      </c>
      <c r="M198" s="32">
        <v>16.79</v>
      </c>
      <c r="N198" s="32">
        <v>8831570.3499999996</v>
      </c>
      <c r="O198" s="32">
        <v>15148.5</v>
      </c>
    </row>
    <row r="199" spans="2:15" ht="34.200000000000003" x14ac:dyDescent="0.3">
      <c r="B199" s="37" t="s">
        <v>399</v>
      </c>
      <c r="C199" s="37" t="s">
        <v>400</v>
      </c>
      <c r="D199" s="36">
        <v>230</v>
      </c>
      <c r="E199" s="32">
        <v>207333</v>
      </c>
      <c r="F199" s="32">
        <v>901.45</v>
      </c>
      <c r="G199" s="32">
        <v>5.07</v>
      </c>
      <c r="H199" s="32">
        <v>3295281</v>
      </c>
      <c r="I199" s="32">
        <v>14327.31</v>
      </c>
      <c r="J199" s="32">
        <v>80.64</v>
      </c>
      <c r="K199" s="32">
        <v>583586</v>
      </c>
      <c r="L199" s="32">
        <v>2537.33</v>
      </c>
      <c r="M199" s="32">
        <v>14.28</v>
      </c>
      <c r="N199" s="32">
        <v>4086200</v>
      </c>
      <c r="O199" s="32">
        <v>17766.09</v>
      </c>
    </row>
    <row r="200" spans="2:15" ht="34.200000000000003" x14ac:dyDescent="0.3">
      <c r="B200" s="37" t="s">
        <v>401</v>
      </c>
      <c r="C200" s="37" t="s">
        <v>402</v>
      </c>
      <c r="D200" s="36">
        <v>672</v>
      </c>
      <c r="E200" s="33"/>
      <c r="F200" s="33"/>
      <c r="G200" s="33"/>
      <c r="H200" s="32">
        <v>8554493.6400000006</v>
      </c>
      <c r="I200" s="32">
        <v>12729.9</v>
      </c>
      <c r="J200" s="32">
        <v>76.819999999999993</v>
      </c>
      <c r="K200" s="32">
        <v>2581895.5099999998</v>
      </c>
      <c r="L200" s="32">
        <v>3842.11</v>
      </c>
      <c r="M200" s="32">
        <v>23.18</v>
      </c>
      <c r="N200" s="32">
        <v>11136389.15</v>
      </c>
      <c r="O200" s="32">
        <v>16572.009999999998</v>
      </c>
    </row>
    <row r="201" spans="2:15" ht="34.200000000000003" x14ac:dyDescent="0.3">
      <c r="B201" s="37" t="s">
        <v>403</v>
      </c>
      <c r="C201" s="37" t="s">
        <v>404</v>
      </c>
      <c r="D201" s="36">
        <v>793</v>
      </c>
      <c r="E201" s="32">
        <v>300022.53000000003</v>
      </c>
      <c r="F201" s="32">
        <v>378.34</v>
      </c>
      <c r="G201" s="32">
        <v>3.22</v>
      </c>
      <c r="H201" s="32">
        <v>8370178</v>
      </c>
      <c r="I201" s="32">
        <v>10555.08</v>
      </c>
      <c r="J201" s="32">
        <v>89.78</v>
      </c>
      <c r="K201" s="32">
        <v>652392.6</v>
      </c>
      <c r="L201" s="32">
        <v>822.69</v>
      </c>
      <c r="M201" s="32">
        <v>7</v>
      </c>
      <c r="N201" s="32">
        <v>9322593.1300000008</v>
      </c>
      <c r="O201" s="32">
        <v>11756.11</v>
      </c>
    </row>
    <row r="202" spans="2:15" ht="34.200000000000003" x14ac:dyDescent="0.3">
      <c r="B202" s="37" t="s">
        <v>405</v>
      </c>
      <c r="C202" s="37" t="s">
        <v>406</v>
      </c>
      <c r="D202" s="36">
        <v>460</v>
      </c>
      <c r="E202" s="32">
        <v>215104.62</v>
      </c>
      <c r="F202" s="32">
        <v>467.62</v>
      </c>
      <c r="G202" s="32">
        <v>2.4300000000000002</v>
      </c>
      <c r="H202" s="32">
        <v>6010897</v>
      </c>
      <c r="I202" s="32">
        <v>13067.17</v>
      </c>
      <c r="J202" s="32">
        <v>67.8</v>
      </c>
      <c r="K202" s="32">
        <v>2639752.23</v>
      </c>
      <c r="L202" s="32">
        <v>5738.59</v>
      </c>
      <c r="M202" s="32">
        <v>29.77</v>
      </c>
      <c r="N202" s="32">
        <v>8865753.8499999996</v>
      </c>
      <c r="O202" s="32">
        <v>19273.38</v>
      </c>
    </row>
    <row r="203" spans="2:15" ht="45.6" x14ac:dyDescent="0.3">
      <c r="B203" s="37" t="s">
        <v>407</v>
      </c>
      <c r="C203" s="37" t="s">
        <v>408</v>
      </c>
      <c r="D203" s="36">
        <v>463</v>
      </c>
      <c r="E203" s="32">
        <v>13974.26</v>
      </c>
      <c r="F203" s="32">
        <v>30.18</v>
      </c>
      <c r="G203" s="32">
        <v>0.19</v>
      </c>
      <c r="H203" s="32">
        <v>5534280.3799999999</v>
      </c>
      <c r="I203" s="32">
        <v>11953.09</v>
      </c>
      <c r="J203" s="32">
        <v>74.459999999999994</v>
      </c>
      <c r="K203" s="32">
        <v>1884313.48</v>
      </c>
      <c r="L203" s="32">
        <v>4069.79</v>
      </c>
      <c r="M203" s="32">
        <v>25.35</v>
      </c>
      <c r="N203" s="32">
        <v>7432568.1200000001</v>
      </c>
      <c r="O203" s="32">
        <v>16053.06</v>
      </c>
    </row>
    <row r="204" spans="2:15" ht="34.200000000000003" x14ac:dyDescent="0.3">
      <c r="B204" s="37" t="s">
        <v>409</v>
      </c>
      <c r="C204" s="37" t="s">
        <v>410</v>
      </c>
      <c r="D204" s="36">
        <v>493</v>
      </c>
      <c r="E204" s="32">
        <v>104487.74</v>
      </c>
      <c r="F204" s="32">
        <v>211.94</v>
      </c>
      <c r="G204" s="32">
        <v>1.48</v>
      </c>
      <c r="H204" s="32">
        <v>6428628.3300000001</v>
      </c>
      <c r="I204" s="32">
        <v>13039.81</v>
      </c>
      <c r="J204" s="32">
        <v>90.92</v>
      </c>
      <c r="K204" s="32">
        <v>537283.94999999995</v>
      </c>
      <c r="L204" s="32">
        <v>1089.83</v>
      </c>
      <c r="M204" s="32">
        <v>7.6</v>
      </c>
      <c r="N204" s="32">
        <v>7070400.0199999996</v>
      </c>
      <c r="O204" s="32">
        <v>14341.58</v>
      </c>
    </row>
    <row r="205" spans="2:15" ht="34.200000000000003" x14ac:dyDescent="0.3">
      <c r="B205" s="37" t="s">
        <v>411</v>
      </c>
      <c r="C205" s="37" t="s">
        <v>412</v>
      </c>
      <c r="D205" s="36">
        <v>422</v>
      </c>
      <c r="E205" s="32">
        <v>215541.12</v>
      </c>
      <c r="F205" s="32">
        <v>510.76</v>
      </c>
      <c r="G205" s="32">
        <v>3.54</v>
      </c>
      <c r="H205" s="32">
        <v>5526569</v>
      </c>
      <c r="I205" s="32">
        <v>13096.14</v>
      </c>
      <c r="J205" s="32">
        <v>90.84</v>
      </c>
      <c r="K205" s="32">
        <v>341453.74</v>
      </c>
      <c r="L205" s="32">
        <v>809.13</v>
      </c>
      <c r="M205" s="32">
        <v>5.61</v>
      </c>
      <c r="N205" s="32">
        <v>6083563.8600000003</v>
      </c>
      <c r="O205" s="32">
        <v>14416.03</v>
      </c>
    </row>
    <row r="206" spans="2:15" ht="45.6" x14ac:dyDescent="0.3">
      <c r="B206" s="37" t="s">
        <v>413</v>
      </c>
      <c r="C206" s="37" t="s">
        <v>414</v>
      </c>
      <c r="D206" s="36">
        <v>303</v>
      </c>
      <c r="E206" s="32">
        <v>25973</v>
      </c>
      <c r="F206" s="32">
        <v>85.72</v>
      </c>
      <c r="G206" s="32">
        <v>0.42</v>
      </c>
      <c r="H206" s="32">
        <v>4940035</v>
      </c>
      <c r="I206" s="32">
        <v>16303.75</v>
      </c>
      <c r="J206" s="32">
        <v>80.13</v>
      </c>
      <c r="K206" s="32">
        <v>1199118</v>
      </c>
      <c r="L206" s="32">
        <v>3957.49</v>
      </c>
      <c r="M206" s="32">
        <v>19.45</v>
      </c>
      <c r="N206" s="32">
        <v>6165126</v>
      </c>
      <c r="O206" s="32">
        <v>20346.96</v>
      </c>
    </row>
    <row r="207" spans="2:15" ht="45.6" x14ac:dyDescent="0.3">
      <c r="B207" s="37" t="s">
        <v>415</v>
      </c>
      <c r="C207" s="37" t="s">
        <v>416</v>
      </c>
      <c r="D207" s="36">
        <v>304</v>
      </c>
      <c r="E207" s="32">
        <v>41827</v>
      </c>
      <c r="F207" s="32">
        <v>137.59</v>
      </c>
      <c r="G207" s="32">
        <v>0.68</v>
      </c>
      <c r="H207" s="32">
        <v>4855571</v>
      </c>
      <c r="I207" s="32">
        <v>15972.27</v>
      </c>
      <c r="J207" s="32">
        <v>78.67</v>
      </c>
      <c r="K207" s="32">
        <v>1274626</v>
      </c>
      <c r="L207" s="32">
        <v>4192.8500000000004</v>
      </c>
      <c r="M207" s="32">
        <v>20.65</v>
      </c>
      <c r="N207" s="32">
        <v>6172024</v>
      </c>
      <c r="O207" s="32">
        <v>20302.71</v>
      </c>
    </row>
    <row r="208" spans="2:15" ht="34.200000000000003" x14ac:dyDescent="0.3">
      <c r="B208" s="37" t="s">
        <v>417</v>
      </c>
      <c r="C208" s="37" t="s">
        <v>418</v>
      </c>
      <c r="D208" s="36">
        <v>395</v>
      </c>
      <c r="E208" s="32">
        <v>1111770.74</v>
      </c>
      <c r="F208" s="32">
        <v>2814.61</v>
      </c>
      <c r="G208" s="32">
        <v>17.29</v>
      </c>
      <c r="H208" s="32">
        <v>5007555.93</v>
      </c>
      <c r="I208" s="32">
        <v>12677.36</v>
      </c>
      <c r="J208" s="32">
        <v>77.87</v>
      </c>
      <c r="K208" s="32">
        <v>311208</v>
      </c>
      <c r="L208" s="32">
        <v>787.87</v>
      </c>
      <c r="M208" s="32">
        <v>4.84</v>
      </c>
      <c r="N208" s="32">
        <v>6430534.6699999999</v>
      </c>
      <c r="O208" s="32">
        <v>16279.84</v>
      </c>
    </row>
    <row r="209" spans="2:15" ht="45.6" x14ac:dyDescent="0.3">
      <c r="B209" s="37" t="s">
        <v>419</v>
      </c>
      <c r="C209" s="37" t="s">
        <v>420</v>
      </c>
      <c r="D209" s="36">
        <v>576</v>
      </c>
      <c r="E209" s="32">
        <v>140525.04999999999</v>
      </c>
      <c r="F209" s="32">
        <v>243.97</v>
      </c>
      <c r="G209" s="32">
        <v>1.86</v>
      </c>
      <c r="H209" s="32">
        <v>6694607.2000000002</v>
      </c>
      <c r="I209" s="32">
        <v>11622.58</v>
      </c>
      <c r="J209" s="32">
        <v>88.47</v>
      </c>
      <c r="K209" s="32">
        <v>731667.54</v>
      </c>
      <c r="L209" s="32">
        <v>1270.26</v>
      </c>
      <c r="M209" s="32">
        <v>9.67</v>
      </c>
      <c r="N209" s="32">
        <v>7566799.79</v>
      </c>
      <c r="O209" s="32">
        <v>13136.81</v>
      </c>
    </row>
    <row r="210" spans="2:15" ht="34.200000000000003" x14ac:dyDescent="0.3">
      <c r="B210" s="37" t="s">
        <v>421</v>
      </c>
      <c r="C210" s="37" t="s">
        <v>422</v>
      </c>
      <c r="D210" s="36">
        <v>322</v>
      </c>
      <c r="E210" s="32">
        <v>92091.85</v>
      </c>
      <c r="F210" s="32">
        <v>286</v>
      </c>
      <c r="G210" s="32">
        <v>1.77</v>
      </c>
      <c r="H210" s="32">
        <v>4547436.88</v>
      </c>
      <c r="I210" s="32">
        <v>14122.47</v>
      </c>
      <c r="J210" s="32">
        <v>87.36</v>
      </c>
      <c r="K210" s="32">
        <v>565632.81999999995</v>
      </c>
      <c r="L210" s="32">
        <v>1756.62</v>
      </c>
      <c r="M210" s="32">
        <v>10.87</v>
      </c>
      <c r="N210" s="32">
        <v>5205161.55</v>
      </c>
      <c r="O210" s="32">
        <v>16165.09</v>
      </c>
    </row>
    <row r="211" spans="2:15" ht="45.6" x14ac:dyDescent="0.3">
      <c r="B211" s="37" t="s">
        <v>423</v>
      </c>
      <c r="C211" s="37" t="s">
        <v>424</v>
      </c>
      <c r="D211" s="36">
        <v>215</v>
      </c>
      <c r="E211" s="32">
        <v>172762.9</v>
      </c>
      <c r="F211" s="32">
        <v>803.55</v>
      </c>
      <c r="G211" s="32">
        <v>5.79</v>
      </c>
      <c r="H211" s="32">
        <v>2731577.38</v>
      </c>
      <c r="I211" s="32">
        <v>12705.01</v>
      </c>
      <c r="J211" s="32">
        <v>91.58</v>
      </c>
      <c r="K211" s="32">
        <v>78437.67</v>
      </c>
      <c r="L211" s="32">
        <v>364.83</v>
      </c>
      <c r="M211" s="32">
        <v>2.63</v>
      </c>
      <c r="N211" s="32">
        <v>2982777.95</v>
      </c>
      <c r="O211" s="32">
        <v>13873.39</v>
      </c>
    </row>
    <row r="212" spans="2:15" ht="34.200000000000003" x14ac:dyDescent="0.3">
      <c r="B212" s="37" t="s">
        <v>425</v>
      </c>
      <c r="C212" s="37" t="s">
        <v>426</v>
      </c>
      <c r="D212" s="36">
        <v>152</v>
      </c>
      <c r="E212" s="32">
        <v>176287</v>
      </c>
      <c r="F212" s="32">
        <v>1159.78</v>
      </c>
      <c r="G212" s="32">
        <v>6.4</v>
      </c>
      <c r="H212" s="32">
        <v>2095754</v>
      </c>
      <c r="I212" s="32">
        <v>13787.86</v>
      </c>
      <c r="J212" s="32">
        <v>76.12</v>
      </c>
      <c r="K212" s="32">
        <v>481013</v>
      </c>
      <c r="L212" s="32">
        <v>3164.56</v>
      </c>
      <c r="M212" s="32">
        <v>17.47</v>
      </c>
      <c r="N212" s="32">
        <v>2753054</v>
      </c>
      <c r="O212" s="32">
        <v>18112.2</v>
      </c>
    </row>
    <row r="213" spans="2:15" ht="45.6" x14ac:dyDescent="0.3">
      <c r="B213" s="37" t="s">
        <v>427</v>
      </c>
      <c r="C213" s="37" t="s">
        <v>428</v>
      </c>
      <c r="D213" s="36">
        <v>1824</v>
      </c>
      <c r="E213" s="32">
        <v>225765.95</v>
      </c>
      <c r="F213" s="32">
        <v>123.78</v>
      </c>
      <c r="G213" s="32">
        <v>1</v>
      </c>
      <c r="H213" s="32">
        <v>21806469.530000001</v>
      </c>
      <c r="I213" s="32">
        <v>11955.3</v>
      </c>
      <c r="J213" s="32">
        <v>96.65</v>
      </c>
      <c r="K213" s="32">
        <v>529823.63</v>
      </c>
      <c r="L213" s="32">
        <v>290.47000000000003</v>
      </c>
      <c r="M213" s="32">
        <v>2.35</v>
      </c>
      <c r="N213" s="32">
        <v>22562059.109999999</v>
      </c>
      <c r="O213" s="32">
        <v>12369.55</v>
      </c>
    </row>
    <row r="214" spans="2:15" ht="34.200000000000003" x14ac:dyDescent="0.3">
      <c r="B214" s="37" t="s">
        <v>429</v>
      </c>
      <c r="C214" s="37" t="s">
        <v>430</v>
      </c>
      <c r="D214" s="36">
        <v>418</v>
      </c>
      <c r="E214" s="32">
        <v>5778.04</v>
      </c>
      <c r="F214" s="32">
        <v>13.82</v>
      </c>
      <c r="G214" s="32">
        <v>0.1</v>
      </c>
      <c r="H214" s="32">
        <v>4772995.6500000004</v>
      </c>
      <c r="I214" s="32">
        <v>11418.65</v>
      </c>
      <c r="J214" s="32">
        <v>80.37</v>
      </c>
      <c r="K214" s="32">
        <v>1160256.1100000001</v>
      </c>
      <c r="L214" s="32">
        <v>2775.73</v>
      </c>
      <c r="M214" s="32">
        <v>19.54</v>
      </c>
      <c r="N214" s="32">
        <v>5939029.7999999998</v>
      </c>
      <c r="O214" s="32">
        <v>14208.2</v>
      </c>
    </row>
    <row r="215" spans="2:15" ht="45.6" x14ac:dyDescent="0.3">
      <c r="B215" s="37" t="s">
        <v>431</v>
      </c>
      <c r="C215" s="37" t="s">
        <v>432</v>
      </c>
      <c r="D215" s="36">
        <v>316</v>
      </c>
      <c r="E215" s="32">
        <v>259414.63</v>
      </c>
      <c r="F215" s="32">
        <v>820.93</v>
      </c>
      <c r="G215" s="32">
        <v>5.79</v>
      </c>
      <c r="H215" s="32">
        <v>3913812</v>
      </c>
      <c r="I215" s="32">
        <v>12385.48</v>
      </c>
      <c r="J215" s="32">
        <v>87.28</v>
      </c>
      <c r="K215" s="32">
        <v>310754.06</v>
      </c>
      <c r="L215" s="32">
        <v>983.4</v>
      </c>
      <c r="M215" s="32">
        <v>6.93</v>
      </c>
      <c r="N215" s="32">
        <v>4483980.6900000004</v>
      </c>
      <c r="O215" s="32">
        <v>14189.81</v>
      </c>
    </row>
    <row r="216" spans="2:15" ht="34.200000000000003" x14ac:dyDescent="0.3">
      <c r="B216" s="37" t="s">
        <v>433</v>
      </c>
      <c r="C216" s="37" t="s">
        <v>434</v>
      </c>
      <c r="D216" s="36">
        <v>580</v>
      </c>
      <c r="E216" s="32">
        <v>98116.99</v>
      </c>
      <c r="F216" s="32">
        <v>169.17</v>
      </c>
      <c r="G216" s="32">
        <v>1.01</v>
      </c>
      <c r="H216" s="32">
        <v>7358053.5700000003</v>
      </c>
      <c r="I216" s="32">
        <v>12686.3</v>
      </c>
      <c r="J216" s="32">
        <v>75.67</v>
      </c>
      <c r="K216" s="32">
        <v>2267217.7200000002</v>
      </c>
      <c r="L216" s="32">
        <v>3909</v>
      </c>
      <c r="M216" s="32">
        <v>23.32</v>
      </c>
      <c r="N216" s="32">
        <v>9723388.2799999993</v>
      </c>
      <c r="O216" s="32">
        <v>16764.47</v>
      </c>
    </row>
    <row r="217" spans="2:15" ht="34.200000000000003" x14ac:dyDescent="0.3">
      <c r="B217" s="37" t="s">
        <v>435</v>
      </c>
      <c r="C217" s="37" t="s">
        <v>436</v>
      </c>
      <c r="D217" s="36">
        <v>216</v>
      </c>
      <c r="E217" s="32">
        <v>336431.35</v>
      </c>
      <c r="F217" s="32">
        <v>1557.55</v>
      </c>
      <c r="G217" s="32">
        <v>7.61</v>
      </c>
      <c r="H217" s="32">
        <v>2723446</v>
      </c>
      <c r="I217" s="32">
        <v>12608.55</v>
      </c>
      <c r="J217" s="32">
        <v>61.57</v>
      </c>
      <c r="K217" s="32">
        <v>1363593.94</v>
      </c>
      <c r="L217" s="32">
        <v>6312.93</v>
      </c>
      <c r="M217" s="32">
        <v>30.83</v>
      </c>
      <c r="N217" s="32">
        <v>4423471.29</v>
      </c>
      <c r="O217" s="32">
        <v>20479.03</v>
      </c>
    </row>
    <row r="218" spans="2:15" ht="45.6" x14ac:dyDescent="0.3">
      <c r="B218" s="37" t="s">
        <v>437</v>
      </c>
      <c r="C218" s="37" t="s">
        <v>438</v>
      </c>
      <c r="D218" s="36">
        <v>410</v>
      </c>
      <c r="E218" s="32">
        <v>268832.03999999998</v>
      </c>
      <c r="F218" s="32">
        <v>655.69</v>
      </c>
      <c r="G218" s="32">
        <v>4.09</v>
      </c>
      <c r="H218" s="32">
        <v>5026054.12</v>
      </c>
      <c r="I218" s="32">
        <v>12258.67</v>
      </c>
      <c r="J218" s="32">
        <v>76.45</v>
      </c>
      <c r="K218" s="32">
        <v>1279057</v>
      </c>
      <c r="L218" s="32">
        <v>3119.65</v>
      </c>
      <c r="M218" s="32">
        <v>19.46</v>
      </c>
      <c r="N218" s="32">
        <v>6573943.1600000001</v>
      </c>
      <c r="O218" s="32">
        <v>16034.01</v>
      </c>
    </row>
    <row r="219" spans="2:15" ht="45.6" x14ac:dyDescent="0.3">
      <c r="B219" s="37" t="s">
        <v>439</v>
      </c>
      <c r="C219" s="37" t="s">
        <v>440</v>
      </c>
      <c r="D219" s="36">
        <v>848</v>
      </c>
      <c r="E219" s="32">
        <v>213644</v>
      </c>
      <c r="F219" s="32">
        <v>251.94</v>
      </c>
      <c r="G219" s="32">
        <v>1.61</v>
      </c>
      <c r="H219" s="32">
        <v>11367956</v>
      </c>
      <c r="I219" s="32">
        <v>13405.61</v>
      </c>
      <c r="J219" s="32">
        <v>85.51</v>
      </c>
      <c r="K219" s="32">
        <v>1713256</v>
      </c>
      <c r="L219" s="32">
        <v>2020.35</v>
      </c>
      <c r="M219" s="32">
        <v>12.89</v>
      </c>
      <c r="N219" s="32">
        <v>13294856</v>
      </c>
      <c r="O219" s="32">
        <v>15677.9</v>
      </c>
    </row>
    <row r="220" spans="2:15" ht="34.200000000000003" x14ac:dyDescent="0.3">
      <c r="B220" s="37" t="s">
        <v>441</v>
      </c>
      <c r="C220" s="37" t="s">
        <v>442</v>
      </c>
      <c r="D220" s="36">
        <v>239</v>
      </c>
      <c r="E220" s="32">
        <v>1191325.48</v>
      </c>
      <c r="F220" s="32">
        <v>4984.63</v>
      </c>
      <c r="G220" s="32">
        <v>20.72</v>
      </c>
      <c r="H220" s="32">
        <v>3211591.31</v>
      </c>
      <c r="I220" s="32">
        <v>13437.62</v>
      </c>
      <c r="J220" s="32">
        <v>55.86</v>
      </c>
      <c r="K220" s="32">
        <v>1345949.37</v>
      </c>
      <c r="L220" s="32">
        <v>5631.59</v>
      </c>
      <c r="M220" s="32">
        <v>23.41</v>
      </c>
      <c r="N220" s="32">
        <v>5748866.1600000001</v>
      </c>
      <c r="O220" s="32">
        <v>24053.84</v>
      </c>
    </row>
    <row r="221" spans="2:15" ht="34.200000000000003" x14ac:dyDescent="0.3">
      <c r="B221" s="37" t="s">
        <v>443</v>
      </c>
      <c r="C221" s="37" t="s">
        <v>444</v>
      </c>
      <c r="D221" s="36">
        <v>286</v>
      </c>
      <c r="E221" s="32">
        <v>379136.54</v>
      </c>
      <c r="F221" s="32">
        <v>1325.65</v>
      </c>
      <c r="G221" s="32">
        <v>8.7200000000000006</v>
      </c>
      <c r="H221" s="32">
        <v>3217355.91</v>
      </c>
      <c r="I221" s="32">
        <v>11249.5</v>
      </c>
      <c r="J221" s="32">
        <v>74.040000000000006</v>
      </c>
      <c r="K221" s="32">
        <v>749000.18</v>
      </c>
      <c r="L221" s="32">
        <v>2618.88</v>
      </c>
      <c r="M221" s="32">
        <v>17.239999999999998</v>
      </c>
      <c r="N221" s="32">
        <v>4345492.63</v>
      </c>
      <c r="O221" s="32">
        <v>15194.03</v>
      </c>
    </row>
    <row r="222" spans="2:15" ht="45.6" x14ac:dyDescent="0.3">
      <c r="B222" s="37" t="s">
        <v>445</v>
      </c>
      <c r="C222" s="37" t="s">
        <v>446</v>
      </c>
      <c r="D222" s="36">
        <v>207</v>
      </c>
      <c r="E222" s="32">
        <v>391954.32</v>
      </c>
      <c r="F222" s="32">
        <v>1893.5</v>
      </c>
      <c r="G222" s="32">
        <v>12.05</v>
      </c>
      <c r="H222" s="32">
        <v>2546674</v>
      </c>
      <c r="I222" s="32">
        <v>12302.77</v>
      </c>
      <c r="J222" s="32">
        <v>78.3</v>
      </c>
      <c r="K222" s="32">
        <v>313886.92</v>
      </c>
      <c r="L222" s="32">
        <v>1516.36</v>
      </c>
      <c r="M222" s="32">
        <v>9.65</v>
      </c>
      <c r="N222" s="32">
        <v>3252515.24</v>
      </c>
      <c r="O222" s="32">
        <v>15712.63</v>
      </c>
    </row>
    <row r="223" spans="2:15" ht="34.200000000000003" x14ac:dyDescent="0.3">
      <c r="B223" s="37" t="s">
        <v>447</v>
      </c>
      <c r="C223" s="37" t="s">
        <v>448</v>
      </c>
      <c r="D223" s="36">
        <v>655</v>
      </c>
      <c r="E223" s="32">
        <v>519144.06</v>
      </c>
      <c r="F223" s="32">
        <v>792.59</v>
      </c>
      <c r="G223" s="32">
        <v>5.61</v>
      </c>
      <c r="H223" s="32">
        <v>7795625</v>
      </c>
      <c r="I223" s="32">
        <v>11901.72</v>
      </c>
      <c r="J223" s="32">
        <v>84.28</v>
      </c>
      <c r="K223" s="32">
        <v>934797.81</v>
      </c>
      <c r="L223" s="32">
        <v>1427.17</v>
      </c>
      <c r="M223" s="32">
        <v>10.11</v>
      </c>
      <c r="N223" s="32">
        <v>9249566.8699999992</v>
      </c>
      <c r="O223" s="32">
        <v>14121.48</v>
      </c>
    </row>
    <row r="224" spans="2:15" ht="34.200000000000003" x14ac:dyDescent="0.3">
      <c r="B224" s="37" t="s">
        <v>449</v>
      </c>
      <c r="C224" s="37" t="s">
        <v>450</v>
      </c>
      <c r="D224" s="36">
        <v>172</v>
      </c>
      <c r="E224" s="32">
        <v>1102978.29</v>
      </c>
      <c r="F224" s="32">
        <v>6412.66</v>
      </c>
      <c r="G224" s="32">
        <v>25.41</v>
      </c>
      <c r="H224" s="32">
        <v>2198879</v>
      </c>
      <c r="I224" s="32">
        <v>12784.18</v>
      </c>
      <c r="J224" s="32">
        <v>50.65</v>
      </c>
      <c r="K224" s="32">
        <v>1039306</v>
      </c>
      <c r="L224" s="32">
        <v>6042.48</v>
      </c>
      <c r="M224" s="32">
        <v>23.94</v>
      </c>
      <c r="N224" s="32">
        <v>4341163.29</v>
      </c>
      <c r="O224" s="32">
        <v>25239.32</v>
      </c>
    </row>
    <row r="225" spans="2:15" ht="34.200000000000003" x14ac:dyDescent="0.3">
      <c r="B225" s="37" t="s">
        <v>451</v>
      </c>
      <c r="C225" s="37" t="s">
        <v>452</v>
      </c>
      <c r="D225" s="36">
        <v>77</v>
      </c>
      <c r="E225" s="32">
        <v>697020.66</v>
      </c>
      <c r="F225" s="32">
        <v>9052.2199999999993</v>
      </c>
      <c r="G225" s="32">
        <v>27.55</v>
      </c>
      <c r="H225" s="32">
        <v>1026184.05</v>
      </c>
      <c r="I225" s="32">
        <v>13327.07</v>
      </c>
      <c r="J225" s="32">
        <v>40.56</v>
      </c>
      <c r="K225" s="32">
        <v>806666.5</v>
      </c>
      <c r="L225" s="32">
        <v>10476.19</v>
      </c>
      <c r="M225" s="32">
        <v>31.89</v>
      </c>
      <c r="N225" s="32">
        <v>2529871.21</v>
      </c>
      <c r="O225" s="32">
        <v>32855.480000000003</v>
      </c>
    </row>
    <row r="226" spans="2:15" ht="45.6" x14ac:dyDescent="0.3">
      <c r="B226" s="37" t="s">
        <v>453</v>
      </c>
      <c r="C226" s="37" t="s">
        <v>454</v>
      </c>
      <c r="D226" s="36">
        <v>380</v>
      </c>
      <c r="E226" s="32">
        <v>560000</v>
      </c>
      <c r="F226" s="32">
        <v>1473.68</v>
      </c>
      <c r="G226" s="32">
        <v>13.57</v>
      </c>
      <c r="H226" s="32">
        <v>3168715</v>
      </c>
      <c r="I226" s="32">
        <v>8338.7199999999993</v>
      </c>
      <c r="J226" s="32">
        <v>76.78</v>
      </c>
      <c r="K226" s="32">
        <v>398129.93</v>
      </c>
      <c r="L226" s="32">
        <v>1047.71</v>
      </c>
      <c r="M226" s="32">
        <v>9.65</v>
      </c>
      <c r="N226" s="32">
        <v>4126844.93</v>
      </c>
      <c r="O226" s="32">
        <v>10860.11</v>
      </c>
    </row>
    <row r="227" spans="2:15" ht="34.200000000000003" x14ac:dyDescent="0.3">
      <c r="B227" s="37" t="s">
        <v>455</v>
      </c>
      <c r="C227" s="37" t="s">
        <v>456</v>
      </c>
      <c r="D227" s="36">
        <v>167</v>
      </c>
      <c r="E227" s="32">
        <v>1675290.25</v>
      </c>
      <c r="F227" s="32">
        <v>10031.68</v>
      </c>
      <c r="G227" s="32">
        <v>36.18</v>
      </c>
      <c r="H227" s="32">
        <v>2427248</v>
      </c>
      <c r="I227" s="32">
        <v>14534.42</v>
      </c>
      <c r="J227" s="32">
        <v>52.42</v>
      </c>
      <c r="K227" s="32">
        <v>528051.39</v>
      </c>
      <c r="L227" s="32">
        <v>3161.98</v>
      </c>
      <c r="M227" s="32">
        <v>11.4</v>
      </c>
      <c r="N227" s="32">
        <v>4630589.6399999997</v>
      </c>
      <c r="O227" s="32">
        <v>27728.080000000002</v>
      </c>
    </row>
    <row r="228" spans="2:15" x14ac:dyDescent="0.3">
      <c r="B228" s="37" t="s">
        <v>457</v>
      </c>
      <c r="C228" s="37" t="s">
        <v>458</v>
      </c>
      <c r="D228" s="36">
        <v>1332</v>
      </c>
      <c r="E228" s="32">
        <v>1116555</v>
      </c>
      <c r="F228" s="32">
        <v>838.25</v>
      </c>
      <c r="G228" s="32">
        <v>6.48</v>
      </c>
      <c r="H228" s="32">
        <v>12961948.52</v>
      </c>
      <c r="I228" s="32">
        <v>9731.19</v>
      </c>
      <c r="J228" s="32">
        <v>75.239999999999995</v>
      </c>
      <c r="K228" s="32">
        <v>3149815.36</v>
      </c>
      <c r="L228" s="32">
        <v>2364.73</v>
      </c>
      <c r="M228" s="32">
        <v>18.28</v>
      </c>
      <c r="N228" s="32">
        <v>17228318.879999999</v>
      </c>
      <c r="O228" s="32">
        <v>12934.17</v>
      </c>
    </row>
    <row r="229" spans="2:15" x14ac:dyDescent="0.3">
      <c r="B229" s="37" t="s">
        <v>459</v>
      </c>
      <c r="C229" s="37" t="s">
        <v>460</v>
      </c>
      <c r="D229" s="36">
        <v>6633</v>
      </c>
      <c r="E229" s="32">
        <v>28547164.32</v>
      </c>
      <c r="F229" s="32">
        <v>4303.8100000000004</v>
      </c>
      <c r="G229" s="32">
        <v>34.35</v>
      </c>
      <c r="H229" s="32">
        <v>45797803.770000003</v>
      </c>
      <c r="I229" s="32">
        <v>6904.54</v>
      </c>
      <c r="J229" s="32">
        <v>55.11</v>
      </c>
      <c r="K229" s="32">
        <v>8759360.3499999996</v>
      </c>
      <c r="L229" s="32">
        <v>1320.57</v>
      </c>
      <c r="M229" s="32">
        <v>10.54</v>
      </c>
      <c r="N229" s="32">
        <v>83104328.439999998</v>
      </c>
      <c r="O229" s="32">
        <v>12528.92</v>
      </c>
    </row>
    <row r="230" spans="2:15" x14ac:dyDescent="0.3">
      <c r="B230" s="37" t="s">
        <v>461</v>
      </c>
      <c r="C230" s="37" t="s">
        <v>462</v>
      </c>
      <c r="D230" s="36">
        <v>1873</v>
      </c>
      <c r="E230" s="32">
        <v>7332297.1500000004</v>
      </c>
      <c r="F230" s="32">
        <v>3914.73</v>
      </c>
      <c r="G230" s="32">
        <v>30.82</v>
      </c>
      <c r="H230" s="32">
        <v>14862451.699999999</v>
      </c>
      <c r="I230" s="32">
        <v>7935.11</v>
      </c>
      <c r="J230" s="32">
        <v>62.48</v>
      </c>
      <c r="K230" s="32">
        <v>1593609.26</v>
      </c>
      <c r="L230" s="32">
        <v>850.83</v>
      </c>
      <c r="M230" s="32">
        <v>6.7</v>
      </c>
      <c r="N230" s="32">
        <v>23788358.109999999</v>
      </c>
      <c r="O230" s="32">
        <v>12700.67</v>
      </c>
    </row>
    <row r="231" spans="2:15" x14ac:dyDescent="0.3">
      <c r="B231" s="37" t="s">
        <v>463</v>
      </c>
      <c r="C231" s="37" t="s">
        <v>464</v>
      </c>
      <c r="D231" s="36">
        <v>2646</v>
      </c>
      <c r="E231" s="32">
        <v>14530197.23</v>
      </c>
      <c r="F231" s="32">
        <v>5491.38</v>
      </c>
      <c r="G231" s="32">
        <v>36.69</v>
      </c>
      <c r="H231" s="32">
        <v>16388738.91</v>
      </c>
      <c r="I231" s="32">
        <v>6193.78</v>
      </c>
      <c r="J231" s="32">
        <v>41.38</v>
      </c>
      <c r="K231" s="32">
        <v>8686434.7599999998</v>
      </c>
      <c r="L231" s="32">
        <v>3282.86</v>
      </c>
      <c r="M231" s="32">
        <v>21.93</v>
      </c>
      <c r="N231" s="32">
        <v>39605370.899999999</v>
      </c>
      <c r="O231" s="32">
        <v>14968.02</v>
      </c>
    </row>
    <row r="232" spans="2:15" x14ac:dyDescent="0.3">
      <c r="B232" s="37" t="s">
        <v>465</v>
      </c>
      <c r="C232" s="37" t="s">
        <v>466</v>
      </c>
      <c r="D232" s="36">
        <v>1282</v>
      </c>
      <c r="E232" s="32">
        <v>1688095.03</v>
      </c>
      <c r="F232" s="32">
        <v>1316.77</v>
      </c>
      <c r="G232" s="32">
        <v>11.6</v>
      </c>
      <c r="H232" s="32">
        <v>11935659.300000001</v>
      </c>
      <c r="I232" s="32">
        <v>9310.19</v>
      </c>
      <c r="J232" s="32">
        <v>82.01</v>
      </c>
      <c r="K232" s="32">
        <v>930538.16</v>
      </c>
      <c r="L232" s="32">
        <v>725.85</v>
      </c>
      <c r="M232" s="32">
        <v>6.39</v>
      </c>
      <c r="N232" s="32">
        <v>14554292.49</v>
      </c>
      <c r="O232" s="32">
        <v>11352.81</v>
      </c>
    </row>
    <row r="233" spans="2:15" x14ac:dyDescent="0.3">
      <c r="B233" s="37" t="s">
        <v>467</v>
      </c>
      <c r="C233" s="37" t="s">
        <v>468</v>
      </c>
      <c r="D233" s="36">
        <v>8044</v>
      </c>
      <c r="E233" s="32">
        <v>31157998.530000001</v>
      </c>
      <c r="F233" s="32">
        <v>3873.45</v>
      </c>
      <c r="G233" s="32">
        <v>28.61</v>
      </c>
      <c r="H233" s="32">
        <v>50115952.939999998</v>
      </c>
      <c r="I233" s="32">
        <v>6230.23</v>
      </c>
      <c r="J233" s="32">
        <v>46.02</v>
      </c>
      <c r="K233" s="32">
        <v>27637764.559999999</v>
      </c>
      <c r="L233" s="32">
        <v>3435.82</v>
      </c>
      <c r="M233" s="32">
        <v>25.38</v>
      </c>
      <c r="N233" s="32">
        <v>108911716.03</v>
      </c>
      <c r="O233" s="32">
        <v>13539.5</v>
      </c>
    </row>
    <row r="234" spans="2:15" x14ac:dyDescent="0.3">
      <c r="B234" s="37" t="s">
        <v>469</v>
      </c>
      <c r="C234" s="37" t="s">
        <v>470</v>
      </c>
      <c r="D234" s="36">
        <v>2260</v>
      </c>
      <c r="E234" s="32">
        <v>7864036.3600000003</v>
      </c>
      <c r="F234" s="32">
        <v>3479.66</v>
      </c>
      <c r="G234" s="32">
        <v>26.59</v>
      </c>
      <c r="H234" s="32">
        <v>16194469.66</v>
      </c>
      <c r="I234" s="32">
        <v>7165.69</v>
      </c>
      <c r="J234" s="32">
        <v>54.75</v>
      </c>
      <c r="K234" s="32">
        <v>5518909.5499999998</v>
      </c>
      <c r="L234" s="32">
        <v>2442</v>
      </c>
      <c r="M234" s="32">
        <v>18.66</v>
      </c>
      <c r="N234" s="32">
        <v>29577415.57</v>
      </c>
      <c r="O234" s="32">
        <v>13087.35</v>
      </c>
    </row>
    <row r="235" spans="2:15" x14ac:dyDescent="0.3">
      <c r="B235" s="35" t="s">
        <v>471</v>
      </c>
      <c r="C235" s="34"/>
      <c r="D235" s="33" t="s">
        <v>472</v>
      </c>
      <c r="E235" s="32">
        <v>10213878296.190001</v>
      </c>
      <c r="F235" s="32">
        <v>5861.5962143014503</v>
      </c>
      <c r="G235" s="32">
        <v>48.296211255533798</v>
      </c>
      <c r="H235" s="32">
        <v>11268270116.790001</v>
      </c>
      <c r="I235" s="32">
        <v>6466.6963461803298</v>
      </c>
      <c r="J235" s="32">
        <v>49.8585832972745</v>
      </c>
      <c r="K235" s="32">
        <v>2932327120.2199998</v>
      </c>
      <c r="L235" s="32">
        <v>1682.8198896188701</v>
      </c>
      <c r="M235" s="32">
        <v>12.0106086908665</v>
      </c>
      <c r="N235" s="32">
        <v>24414475533.200001</v>
      </c>
      <c r="O235" s="32">
        <v>14011.1124501007</v>
      </c>
    </row>
    <row r="236" spans="2:15" ht="0" hidden="1" customHeight="1" x14ac:dyDescent="0.3"/>
    <row r="237" spans="2:15" ht="3" customHeight="1" x14ac:dyDescent="0.3"/>
  </sheetData>
  <mergeCells count="5">
    <mergeCell ref="B2:H2"/>
    <mergeCell ref="B5:H5"/>
    <mergeCell ref="B6:H6"/>
    <mergeCell ref="B7:H7"/>
    <mergeCell ref="B235:C235"/>
  </mergeCells>
  <pageMargins left="1" right="1" top="1" bottom="1" header="1" footer="1"/>
  <pageSetup orientation="landscape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0DA758-23C5-4E6C-A03C-248CD6D40860}">
  <dimension ref="B1:O246"/>
  <sheetViews>
    <sheetView showGridLines="0" workbookViewId="0">
      <pane ySplit="3" topLeftCell="A231" activePane="bottomLeft" state="frozen"/>
      <selection pane="bottomLeft" activeCell="G246" sqref="G246"/>
    </sheetView>
  </sheetViews>
  <sheetFormatPr defaultRowHeight="14.4" x14ac:dyDescent="0.3"/>
  <cols>
    <col min="1" max="1" width="0.33203125" customWidth="1"/>
    <col min="2" max="2" width="10.33203125" customWidth="1"/>
    <col min="3" max="3" width="18" customWidth="1"/>
    <col min="4" max="13" width="15.109375" customWidth="1"/>
    <col min="14" max="14" width="20.44140625" customWidth="1"/>
    <col min="15" max="15" width="12.88671875" customWidth="1"/>
    <col min="16" max="16" width="0" hidden="1" customWidth="1"/>
    <col min="17" max="17" width="7.6640625" customWidth="1"/>
  </cols>
  <sheetData>
    <row r="1" spans="2:15" ht="2.85" customHeight="1" x14ac:dyDescent="0.3"/>
    <row r="2" spans="2:15" ht="65.099999999999994" customHeight="1" x14ac:dyDescent="0.3">
      <c r="B2" s="11" t="s">
        <v>768</v>
      </c>
      <c r="C2" s="12"/>
      <c r="D2" s="12"/>
      <c r="E2" s="12"/>
      <c r="F2" s="12"/>
      <c r="G2" s="12"/>
      <c r="H2" s="12"/>
    </row>
    <row r="3" spans="2:15" ht="1.05" customHeight="1" x14ac:dyDescent="0.3"/>
    <row r="4" spans="2:15" ht="1.95" customHeight="1" x14ac:dyDescent="0.3"/>
    <row r="5" spans="2:15" ht="28.5" customHeight="1" x14ac:dyDescent="0.3">
      <c r="B5" s="14" t="s">
        <v>1</v>
      </c>
      <c r="C5" s="12"/>
      <c r="D5" s="12"/>
      <c r="E5" s="12"/>
      <c r="F5" s="12"/>
      <c r="G5" s="12"/>
      <c r="H5" s="12"/>
    </row>
    <row r="6" spans="2:15" ht="14.4" customHeight="1" x14ac:dyDescent="0.3">
      <c r="B6" s="13" t="s">
        <v>2</v>
      </c>
      <c r="C6" s="12"/>
      <c r="D6" s="12"/>
      <c r="E6" s="12"/>
      <c r="F6" s="12"/>
      <c r="G6" s="12"/>
      <c r="H6" s="12"/>
    </row>
    <row r="7" spans="2:15" ht="14.4" customHeight="1" x14ac:dyDescent="0.3">
      <c r="B7" s="14" t="s">
        <v>3</v>
      </c>
      <c r="C7" s="12"/>
      <c r="D7" s="12"/>
      <c r="E7" s="12"/>
      <c r="F7" s="12"/>
      <c r="G7" s="12"/>
      <c r="H7" s="12"/>
    </row>
    <row r="8" spans="2:15" ht="0" hidden="1" customHeight="1" x14ac:dyDescent="0.3"/>
    <row r="9" spans="2:15" ht="7.2" customHeight="1" x14ac:dyDescent="0.3"/>
    <row r="10" spans="2:15" ht="36" x14ac:dyDescent="0.3">
      <c r="B10" s="1" t="s">
        <v>4</v>
      </c>
      <c r="C10" s="1" t="s">
        <v>5</v>
      </c>
      <c r="D10" s="1" t="s">
        <v>767</v>
      </c>
      <c r="E10" s="1" t="s">
        <v>740</v>
      </c>
      <c r="F10" s="1" t="s">
        <v>739</v>
      </c>
      <c r="G10" s="1" t="s">
        <v>738</v>
      </c>
      <c r="H10" s="1" t="s">
        <v>737</v>
      </c>
      <c r="I10" s="1" t="s">
        <v>736</v>
      </c>
      <c r="J10" s="1" t="s">
        <v>735</v>
      </c>
      <c r="K10" s="1" t="s">
        <v>734</v>
      </c>
      <c r="L10" s="1" t="s">
        <v>733</v>
      </c>
      <c r="M10" s="1" t="s">
        <v>732</v>
      </c>
      <c r="N10" s="1" t="s">
        <v>731</v>
      </c>
      <c r="O10" s="1" t="s">
        <v>730</v>
      </c>
    </row>
    <row r="11" spans="2:15" x14ac:dyDescent="0.3">
      <c r="B11" s="2" t="s">
        <v>23</v>
      </c>
      <c r="C11" s="2" t="s">
        <v>24</v>
      </c>
      <c r="D11" s="3">
        <v>3305</v>
      </c>
      <c r="E11" s="4">
        <v>17796114.120000001</v>
      </c>
      <c r="F11" s="4">
        <v>5384.6</v>
      </c>
      <c r="G11" s="4">
        <v>37.57</v>
      </c>
      <c r="H11" s="4">
        <v>23355070.859999999</v>
      </c>
      <c r="I11" s="4">
        <v>7066.59</v>
      </c>
      <c r="J11" s="4">
        <v>49.31</v>
      </c>
      <c r="K11" s="4">
        <v>6214924.9199999999</v>
      </c>
      <c r="L11" s="4">
        <v>1880.46</v>
      </c>
      <c r="M11" s="4">
        <v>13.12</v>
      </c>
      <c r="N11" s="4">
        <v>47366109.899999999</v>
      </c>
      <c r="O11" s="4">
        <v>14331.65</v>
      </c>
    </row>
    <row r="12" spans="2:15" x14ac:dyDescent="0.3">
      <c r="B12" s="2" t="s">
        <v>25</v>
      </c>
      <c r="C12" s="2" t="s">
        <v>26</v>
      </c>
      <c r="D12" s="3">
        <v>1540</v>
      </c>
      <c r="E12" s="4">
        <v>3311712.18</v>
      </c>
      <c r="F12" s="4">
        <v>2150.46</v>
      </c>
      <c r="G12" s="4">
        <v>13.5</v>
      </c>
      <c r="H12" s="4">
        <v>17217619.579999998</v>
      </c>
      <c r="I12" s="4">
        <v>11180.27</v>
      </c>
      <c r="J12" s="4">
        <v>70.2</v>
      </c>
      <c r="K12" s="4">
        <v>3996860.53</v>
      </c>
      <c r="L12" s="4">
        <v>2595.36</v>
      </c>
      <c r="M12" s="4">
        <v>16.3</v>
      </c>
      <c r="N12" s="4">
        <v>24526192.289999999</v>
      </c>
      <c r="O12" s="4">
        <v>15926.09</v>
      </c>
    </row>
    <row r="13" spans="2:15" x14ac:dyDescent="0.3">
      <c r="B13" s="2" t="s">
        <v>27</v>
      </c>
      <c r="C13" s="2" t="s">
        <v>28</v>
      </c>
      <c r="D13" s="3">
        <v>2038</v>
      </c>
      <c r="E13" s="4">
        <v>6089916.3200000003</v>
      </c>
      <c r="F13" s="4">
        <v>2988.18</v>
      </c>
      <c r="G13" s="4">
        <v>18.64</v>
      </c>
      <c r="H13" s="4">
        <v>20265816.550000001</v>
      </c>
      <c r="I13" s="4">
        <v>9943.9699999999993</v>
      </c>
      <c r="J13" s="4">
        <v>62.02</v>
      </c>
      <c r="K13" s="4">
        <v>6319139.8600000003</v>
      </c>
      <c r="L13" s="4">
        <v>3100.66</v>
      </c>
      <c r="M13" s="4">
        <v>19.34</v>
      </c>
      <c r="N13" s="4">
        <v>32674872.73</v>
      </c>
      <c r="O13" s="4">
        <v>16032.81</v>
      </c>
    </row>
    <row r="14" spans="2:15" x14ac:dyDescent="0.3">
      <c r="B14" s="2" t="s">
        <v>29</v>
      </c>
      <c r="C14" s="2" t="s">
        <v>30</v>
      </c>
      <c r="D14" s="3">
        <v>286</v>
      </c>
      <c r="E14" s="4">
        <v>2595757.84</v>
      </c>
      <c r="F14" s="4">
        <v>9076.08</v>
      </c>
      <c r="G14" s="4">
        <v>35.83</v>
      </c>
      <c r="H14" s="4">
        <v>2976805.31</v>
      </c>
      <c r="I14" s="4">
        <v>10408.41</v>
      </c>
      <c r="J14" s="4">
        <v>41.09</v>
      </c>
      <c r="K14" s="4">
        <v>1672599.3</v>
      </c>
      <c r="L14" s="4">
        <v>5848.25</v>
      </c>
      <c r="M14" s="4">
        <v>23.09</v>
      </c>
      <c r="N14" s="4">
        <v>7245162.4500000002</v>
      </c>
      <c r="O14" s="4">
        <v>25332.74</v>
      </c>
    </row>
    <row r="15" spans="2:15" x14ac:dyDescent="0.3">
      <c r="B15" s="2" t="s">
        <v>31</v>
      </c>
      <c r="C15" s="2" t="s">
        <v>32</v>
      </c>
      <c r="D15" s="3">
        <v>4311</v>
      </c>
      <c r="E15" s="4">
        <v>23898251.73</v>
      </c>
      <c r="F15" s="4">
        <v>5543.55</v>
      </c>
      <c r="G15" s="4">
        <v>38.869999999999997</v>
      </c>
      <c r="H15" s="4">
        <v>27154699.690000001</v>
      </c>
      <c r="I15" s="4">
        <v>6298.93</v>
      </c>
      <c r="J15" s="4">
        <v>44.16</v>
      </c>
      <c r="K15" s="4">
        <v>10433830.83</v>
      </c>
      <c r="L15" s="4">
        <v>2420.2800000000002</v>
      </c>
      <c r="M15" s="4">
        <v>16.97</v>
      </c>
      <c r="N15" s="4">
        <v>61486782.25</v>
      </c>
      <c r="O15" s="4">
        <v>14262.76</v>
      </c>
    </row>
    <row r="16" spans="2:15" x14ac:dyDescent="0.3">
      <c r="B16" s="2" t="s">
        <v>33</v>
      </c>
      <c r="C16" s="2" t="s">
        <v>34</v>
      </c>
      <c r="D16" s="3">
        <v>2913</v>
      </c>
      <c r="E16" s="4">
        <v>15908136.279999999</v>
      </c>
      <c r="F16" s="4">
        <v>5461.08</v>
      </c>
      <c r="G16" s="4">
        <v>34.200000000000003</v>
      </c>
      <c r="H16" s="4">
        <v>24179417.23</v>
      </c>
      <c r="I16" s="4">
        <v>8300.52</v>
      </c>
      <c r="J16" s="4">
        <v>51.99</v>
      </c>
      <c r="K16" s="4">
        <v>6424621.0499999998</v>
      </c>
      <c r="L16" s="4">
        <v>2205.5</v>
      </c>
      <c r="M16" s="4">
        <v>13.81</v>
      </c>
      <c r="N16" s="4">
        <v>46512174.560000002</v>
      </c>
      <c r="O16" s="4">
        <v>15967.1</v>
      </c>
    </row>
    <row r="17" spans="2:15" x14ac:dyDescent="0.3">
      <c r="B17" s="2" t="s">
        <v>35</v>
      </c>
      <c r="C17" s="2" t="s">
        <v>36</v>
      </c>
      <c r="D17" s="3">
        <v>15377</v>
      </c>
      <c r="E17" s="4">
        <v>78112212.769999996</v>
      </c>
      <c r="F17" s="4">
        <v>5079.8100000000004</v>
      </c>
      <c r="G17" s="4">
        <v>36.299999999999997</v>
      </c>
      <c r="H17" s="4">
        <v>119768566.78</v>
      </c>
      <c r="I17" s="4">
        <v>7788.81</v>
      </c>
      <c r="J17" s="4">
        <v>55.66</v>
      </c>
      <c r="K17" s="4">
        <v>17299264.98</v>
      </c>
      <c r="L17" s="4">
        <v>1125.01</v>
      </c>
      <c r="M17" s="4">
        <v>8.0399999999999991</v>
      </c>
      <c r="N17" s="4">
        <v>215180044.53</v>
      </c>
      <c r="O17" s="4">
        <v>13993.63</v>
      </c>
    </row>
    <row r="18" spans="2:15" x14ac:dyDescent="0.3">
      <c r="B18" s="2" t="s">
        <v>37</v>
      </c>
      <c r="C18" s="2" t="s">
        <v>38</v>
      </c>
      <c r="D18" s="3">
        <v>13939</v>
      </c>
      <c r="E18" s="4">
        <v>96853976.640000001</v>
      </c>
      <c r="F18" s="4">
        <v>6948.42</v>
      </c>
      <c r="G18" s="4">
        <v>46.83</v>
      </c>
      <c r="H18" s="4">
        <v>92764973.480000004</v>
      </c>
      <c r="I18" s="4">
        <v>6655.07</v>
      </c>
      <c r="J18" s="4">
        <v>44.86</v>
      </c>
      <c r="K18" s="4">
        <v>17181789.640000001</v>
      </c>
      <c r="L18" s="4">
        <v>1232.6400000000001</v>
      </c>
      <c r="M18" s="4">
        <v>8.31</v>
      </c>
      <c r="N18" s="4">
        <v>206800739.75999999</v>
      </c>
      <c r="O18" s="4">
        <v>14836.13</v>
      </c>
    </row>
    <row r="19" spans="2:15" x14ac:dyDescent="0.3">
      <c r="B19" s="2" t="s">
        <v>39</v>
      </c>
      <c r="C19" s="2" t="s">
        <v>40</v>
      </c>
      <c r="D19" s="3">
        <v>2783</v>
      </c>
      <c r="E19" s="4">
        <v>8906547.0500000007</v>
      </c>
      <c r="F19" s="4">
        <v>3200.34</v>
      </c>
      <c r="G19" s="4">
        <v>20.36</v>
      </c>
      <c r="H19" s="4">
        <v>26822730.84</v>
      </c>
      <c r="I19" s="4">
        <v>9638.06</v>
      </c>
      <c r="J19" s="4">
        <v>61.33</v>
      </c>
      <c r="K19" s="4">
        <v>8009375.3200000003</v>
      </c>
      <c r="L19" s="4">
        <v>2877.96</v>
      </c>
      <c r="M19" s="4">
        <v>18.309999999999999</v>
      </c>
      <c r="N19" s="4">
        <v>43738653.210000001</v>
      </c>
      <c r="O19" s="4">
        <v>15716.36</v>
      </c>
    </row>
    <row r="20" spans="2:15" x14ac:dyDescent="0.3">
      <c r="B20" s="2" t="s">
        <v>41</v>
      </c>
      <c r="C20" s="2" t="s">
        <v>42</v>
      </c>
      <c r="D20" s="3">
        <v>3002</v>
      </c>
      <c r="E20" s="4">
        <v>8126874.96</v>
      </c>
      <c r="F20" s="4">
        <v>2707.15</v>
      </c>
      <c r="G20" s="4">
        <v>20.67</v>
      </c>
      <c r="H20" s="4">
        <v>25763885.16</v>
      </c>
      <c r="I20" s="4">
        <v>8582.24</v>
      </c>
      <c r="J20" s="4">
        <v>65.52</v>
      </c>
      <c r="K20" s="4">
        <v>5429415.3300000001</v>
      </c>
      <c r="L20" s="4">
        <v>1808.6</v>
      </c>
      <c r="M20" s="4">
        <v>13.81</v>
      </c>
      <c r="N20" s="4">
        <v>39320175.450000003</v>
      </c>
      <c r="O20" s="4">
        <v>13097.99</v>
      </c>
    </row>
    <row r="21" spans="2:15" x14ac:dyDescent="0.3">
      <c r="B21" s="2" t="s">
        <v>43</v>
      </c>
      <c r="C21" s="2" t="s">
        <v>44</v>
      </c>
      <c r="D21" s="3">
        <v>20685</v>
      </c>
      <c r="E21" s="4">
        <v>103788955.98999999</v>
      </c>
      <c r="F21" s="4">
        <v>5017.6000000000004</v>
      </c>
      <c r="G21" s="4">
        <v>32.44</v>
      </c>
      <c r="H21" s="4">
        <v>143760504.87</v>
      </c>
      <c r="I21" s="4">
        <v>6949.99</v>
      </c>
      <c r="J21" s="4">
        <v>44.94</v>
      </c>
      <c r="K21" s="4">
        <v>72356528.430000007</v>
      </c>
      <c r="L21" s="4">
        <v>3498.02</v>
      </c>
      <c r="M21" s="4">
        <v>22.62</v>
      </c>
      <c r="N21" s="4">
        <v>319905989.29000002</v>
      </c>
      <c r="O21" s="4">
        <v>15465.61</v>
      </c>
    </row>
    <row r="22" spans="2:15" x14ac:dyDescent="0.3">
      <c r="B22" s="2" t="s">
        <v>45</v>
      </c>
      <c r="C22" s="2" t="s">
        <v>46</v>
      </c>
      <c r="D22" s="3">
        <v>2477</v>
      </c>
      <c r="E22" s="4">
        <v>5988117.6399999997</v>
      </c>
      <c r="F22" s="4">
        <v>2417.4899999999998</v>
      </c>
      <c r="G22" s="4">
        <v>17.59</v>
      </c>
      <c r="H22" s="4">
        <v>24704029.199999999</v>
      </c>
      <c r="I22" s="4">
        <v>9973.3700000000008</v>
      </c>
      <c r="J22" s="4">
        <v>72.59</v>
      </c>
      <c r="K22" s="4">
        <v>3340931.05</v>
      </c>
      <c r="L22" s="4">
        <v>1348.78</v>
      </c>
      <c r="M22" s="4">
        <v>9.82</v>
      </c>
      <c r="N22" s="4">
        <v>34033077.890000001</v>
      </c>
      <c r="O22" s="4">
        <v>13739.64</v>
      </c>
    </row>
    <row r="23" spans="2:15" x14ac:dyDescent="0.3">
      <c r="B23" s="2" t="s">
        <v>47</v>
      </c>
      <c r="C23" s="2" t="s">
        <v>48</v>
      </c>
      <c r="D23" s="3">
        <v>3242</v>
      </c>
      <c r="E23" s="4">
        <v>7325937.1600000001</v>
      </c>
      <c r="F23" s="4">
        <v>2259.6999999999998</v>
      </c>
      <c r="G23" s="4">
        <v>18.010000000000002</v>
      </c>
      <c r="H23" s="4">
        <v>29478425.27</v>
      </c>
      <c r="I23" s="4">
        <v>9092.67</v>
      </c>
      <c r="J23" s="4">
        <v>72.48</v>
      </c>
      <c r="K23" s="4">
        <v>3867973.84</v>
      </c>
      <c r="L23" s="4">
        <v>1193.08</v>
      </c>
      <c r="M23" s="4">
        <v>9.51</v>
      </c>
      <c r="N23" s="4">
        <v>40672336.270000003</v>
      </c>
      <c r="O23" s="4">
        <v>12545.45</v>
      </c>
    </row>
    <row r="24" spans="2:15" x14ac:dyDescent="0.3">
      <c r="B24" s="2" t="s">
        <v>49</v>
      </c>
      <c r="C24" s="2" t="s">
        <v>50</v>
      </c>
      <c r="D24" s="3">
        <v>2139</v>
      </c>
      <c r="E24" s="4">
        <v>10785219.59</v>
      </c>
      <c r="F24" s="4">
        <v>5042.18</v>
      </c>
      <c r="G24" s="4">
        <v>29.2</v>
      </c>
      <c r="H24" s="4">
        <v>18990020.32</v>
      </c>
      <c r="I24" s="4">
        <v>8877.99</v>
      </c>
      <c r="J24" s="4">
        <v>51.41</v>
      </c>
      <c r="K24" s="4">
        <v>7163918.3499999996</v>
      </c>
      <c r="L24" s="4">
        <v>3349.19</v>
      </c>
      <c r="M24" s="4">
        <v>19.39</v>
      </c>
      <c r="N24" s="4">
        <v>36939158.259999998</v>
      </c>
      <c r="O24" s="4">
        <v>17269.36</v>
      </c>
    </row>
    <row r="25" spans="2:15" x14ac:dyDescent="0.3">
      <c r="B25" s="2" t="s">
        <v>51</v>
      </c>
      <c r="C25" s="2" t="s">
        <v>52</v>
      </c>
      <c r="D25" s="3">
        <v>10301</v>
      </c>
      <c r="E25" s="4">
        <v>43586970.689999998</v>
      </c>
      <c r="F25" s="4">
        <v>4231.33</v>
      </c>
      <c r="G25" s="4">
        <v>33.67</v>
      </c>
      <c r="H25" s="4">
        <v>77118596.909999996</v>
      </c>
      <c r="I25" s="4">
        <v>7486.52</v>
      </c>
      <c r="J25" s="4">
        <v>59.57</v>
      </c>
      <c r="K25" s="4">
        <v>8761793.5</v>
      </c>
      <c r="L25" s="4">
        <v>850.58</v>
      </c>
      <c r="M25" s="4">
        <v>6.77</v>
      </c>
      <c r="N25" s="4">
        <v>129467361.09999999</v>
      </c>
      <c r="O25" s="4">
        <v>12568.43</v>
      </c>
    </row>
    <row r="26" spans="2:15" x14ac:dyDescent="0.3">
      <c r="B26" s="2" t="s">
        <v>53</v>
      </c>
      <c r="C26" s="2" t="s">
        <v>54</v>
      </c>
      <c r="D26" s="3">
        <v>10633</v>
      </c>
      <c r="E26" s="4">
        <v>54437861.700000003</v>
      </c>
      <c r="F26" s="4">
        <v>5119.71</v>
      </c>
      <c r="G26" s="4">
        <v>35.97</v>
      </c>
      <c r="H26" s="4">
        <v>86446953.519999996</v>
      </c>
      <c r="I26" s="4">
        <v>8130.06</v>
      </c>
      <c r="J26" s="4">
        <v>57.11</v>
      </c>
      <c r="K26" s="4">
        <v>10473953.960000001</v>
      </c>
      <c r="L26" s="4">
        <v>985.04</v>
      </c>
      <c r="M26" s="4">
        <v>6.92</v>
      </c>
      <c r="N26" s="4">
        <v>151358769.18000001</v>
      </c>
      <c r="O26" s="4">
        <v>14234.81</v>
      </c>
    </row>
    <row r="27" spans="2:15" x14ac:dyDescent="0.3">
      <c r="B27" s="2" t="s">
        <v>55</v>
      </c>
      <c r="C27" s="2" t="s">
        <v>56</v>
      </c>
      <c r="D27" s="3">
        <v>3721</v>
      </c>
      <c r="E27" s="4">
        <v>106437585.47</v>
      </c>
      <c r="F27" s="4">
        <v>28604.560000000001</v>
      </c>
      <c r="G27" s="4">
        <v>90</v>
      </c>
      <c r="H27" s="4">
        <v>3035931</v>
      </c>
      <c r="I27" s="4">
        <v>815.89</v>
      </c>
      <c r="J27" s="4">
        <v>2.57</v>
      </c>
      <c r="K27" s="4">
        <v>8785171.75</v>
      </c>
      <c r="L27" s="4">
        <v>2360.9699999999998</v>
      </c>
      <c r="M27" s="4">
        <v>7.43</v>
      </c>
      <c r="N27" s="4">
        <v>118258688.22</v>
      </c>
      <c r="O27" s="4">
        <v>31781.42</v>
      </c>
    </row>
    <row r="28" spans="2:15" x14ac:dyDescent="0.3">
      <c r="B28" s="2" t="s">
        <v>57</v>
      </c>
      <c r="C28" s="2" t="s">
        <v>58</v>
      </c>
      <c r="D28" s="3">
        <v>3364</v>
      </c>
      <c r="E28" s="4">
        <v>18734675.760000002</v>
      </c>
      <c r="F28" s="4">
        <v>5569.17</v>
      </c>
      <c r="G28" s="4">
        <v>40.729999999999997</v>
      </c>
      <c r="H28" s="4">
        <v>22325983.190000001</v>
      </c>
      <c r="I28" s="4">
        <v>6636.74</v>
      </c>
      <c r="J28" s="4">
        <v>48.53</v>
      </c>
      <c r="K28" s="4">
        <v>4940432.54</v>
      </c>
      <c r="L28" s="4">
        <v>1468.62</v>
      </c>
      <c r="M28" s="4">
        <v>10.74</v>
      </c>
      <c r="N28" s="4">
        <v>46001091.490000002</v>
      </c>
      <c r="O28" s="4">
        <v>13674.53</v>
      </c>
    </row>
    <row r="29" spans="2:15" x14ac:dyDescent="0.3">
      <c r="B29" s="2" t="s">
        <v>59</v>
      </c>
      <c r="C29" s="2" t="s">
        <v>60</v>
      </c>
      <c r="D29" s="3">
        <v>417</v>
      </c>
      <c r="E29" s="4">
        <v>3391395.64</v>
      </c>
      <c r="F29" s="4">
        <v>8132.84</v>
      </c>
      <c r="G29" s="4">
        <v>35.53</v>
      </c>
      <c r="H29" s="4">
        <v>4019920.23</v>
      </c>
      <c r="I29" s="4">
        <v>9640.1</v>
      </c>
      <c r="J29" s="4">
        <v>42.12</v>
      </c>
      <c r="K29" s="4">
        <v>2132661.21</v>
      </c>
      <c r="L29" s="4">
        <v>5114.3</v>
      </c>
      <c r="M29" s="4">
        <v>22.35</v>
      </c>
      <c r="N29" s="4">
        <v>9543977.0800000001</v>
      </c>
      <c r="O29" s="4">
        <v>22887.24</v>
      </c>
    </row>
    <row r="30" spans="2:15" x14ac:dyDescent="0.3">
      <c r="B30" s="2" t="s">
        <v>61</v>
      </c>
      <c r="C30" s="2" t="s">
        <v>62</v>
      </c>
      <c r="D30" s="3">
        <v>9466</v>
      </c>
      <c r="E30" s="4">
        <v>37390958.270000003</v>
      </c>
      <c r="F30" s="4">
        <v>3950.03</v>
      </c>
      <c r="G30" s="4">
        <v>29.78</v>
      </c>
      <c r="H30" s="4">
        <v>71772019.739999995</v>
      </c>
      <c r="I30" s="4">
        <v>7582.09</v>
      </c>
      <c r="J30" s="4">
        <v>57.16</v>
      </c>
      <c r="K30" s="4">
        <v>16402484.68</v>
      </c>
      <c r="L30" s="4">
        <v>1732.78</v>
      </c>
      <c r="M30" s="4">
        <v>13.06</v>
      </c>
      <c r="N30" s="4">
        <v>125565462.69</v>
      </c>
      <c r="O30" s="4">
        <v>13264.9</v>
      </c>
    </row>
    <row r="31" spans="2:15" x14ac:dyDescent="0.3">
      <c r="B31" s="2" t="s">
        <v>63</v>
      </c>
      <c r="C31" s="2" t="s">
        <v>64</v>
      </c>
      <c r="D31" s="3">
        <v>2045</v>
      </c>
      <c r="E31" s="4">
        <v>7001456.4699999997</v>
      </c>
      <c r="F31" s="4">
        <v>3423.7</v>
      </c>
      <c r="G31" s="4">
        <v>22.89</v>
      </c>
      <c r="H31" s="4">
        <v>19480328.75</v>
      </c>
      <c r="I31" s="4">
        <v>9525.83</v>
      </c>
      <c r="J31" s="4">
        <v>63.69</v>
      </c>
      <c r="K31" s="4">
        <v>4104542.71</v>
      </c>
      <c r="L31" s="4">
        <v>2007.11</v>
      </c>
      <c r="M31" s="4">
        <v>13.42</v>
      </c>
      <c r="N31" s="4">
        <v>30586327.93</v>
      </c>
      <c r="O31" s="4">
        <v>14956.64</v>
      </c>
    </row>
    <row r="32" spans="2:15" x14ac:dyDescent="0.3">
      <c r="B32" s="2" t="s">
        <v>65</v>
      </c>
      <c r="C32" s="2" t="s">
        <v>66</v>
      </c>
      <c r="D32" s="3">
        <v>15859</v>
      </c>
      <c r="E32" s="4">
        <v>68814707.930000007</v>
      </c>
      <c r="F32" s="4">
        <v>4339.16</v>
      </c>
      <c r="G32" s="4">
        <v>32.119999999999997</v>
      </c>
      <c r="H32" s="4">
        <v>125516727.38</v>
      </c>
      <c r="I32" s="4">
        <v>7914.54</v>
      </c>
      <c r="J32" s="4">
        <v>58.58</v>
      </c>
      <c r="K32" s="4">
        <v>19942135.789999999</v>
      </c>
      <c r="L32" s="4">
        <v>1257.46</v>
      </c>
      <c r="M32" s="4">
        <v>9.31</v>
      </c>
      <c r="N32" s="4">
        <v>214273571.09999999</v>
      </c>
      <c r="O32" s="4">
        <v>13511.16</v>
      </c>
    </row>
    <row r="33" spans="2:15" x14ac:dyDescent="0.3">
      <c r="B33" s="2" t="s">
        <v>67</v>
      </c>
      <c r="C33" s="2" t="s">
        <v>68</v>
      </c>
      <c r="D33" s="3">
        <v>9914</v>
      </c>
      <c r="E33" s="4">
        <v>42168822.049999997</v>
      </c>
      <c r="F33" s="4">
        <v>4253.46</v>
      </c>
      <c r="G33" s="4">
        <v>30.95</v>
      </c>
      <c r="H33" s="4">
        <v>83113023.980000004</v>
      </c>
      <c r="I33" s="4">
        <v>8383.4</v>
      </c>
      <c r="J33" s="4">
        <v>61</v>
      </c>
      <c r="K33" s="4">
        <v>10975553.91</v>
      </c>
      <c r="L33" s="4">
        <v>1107.08</v>
      </c>
      <c r="M33" s="4">
        <v>8.06</v>
      </c>
      <c r="N33" s="4">
        <v>136257399.94</v>
      </c>
      <c r="O33" s="4">
        <v>13743.94</v>
      </c>
    </row>
    <row r="34" spans="2:15" x14ac:dyDescent="0.3">
      <c r="B34" s="2" t="s">
        <v>69</v>
      </c>
      <c r="C34" s="2" t="s">
        <v>70</v>
      </c>
      <c r="D34" s="3">
        <v>1589</v>
      </c>
      <c r="E34" s="4">
        <v>6285735.6600000001</v>
      </c>
      <c r="F34" s="4">
        <v>3955.78</v>
      </c>
      <c r="G34" s="4">
        <v>24.44</v>
      </c>
      <c r="H34" s="4">
        <v>13726732.880000001</v>
      </c>
      <c r="I34" s="4">
        <v>8638.6</v>
      </c>
      <c r="J34" s="4">
        <v>53.37</v>
      </c>
      <c r="K34" s="4">
        <v>5709497</v>
      </c>
      <c r="L34" s="4">
        <v>3593.14</v>
      </c>
      <c r="M34" s="4">
        <v>22.2</v>
      </c>
      <c r="N34" s="4">
        <v>25721965.539999999</v>
      </c>
      <c r="O34" s="4">
        <v>16187.52</v>
      </c>
    </row>
    <row r="35" spans="2:15" ht="22.8" x14ac:dyDescent="0.3">
      <c r="B35" s="2" t="s">
        <v>71</v>
      </c>
      <c r="C35" s="2" t="s">
        <v>72</v>
      </c>
      <c r="D35" s="3">
        <v>34648</v>
      </c>
      <c r="E35" s="4">
        <v>406821716.91000003</v>
      </c>
      <c r="F35" s="4">
        <v>11741.56</v>
      </c>
      <c r="G35" s="4">
        <v>59.58</v>
      </c>
      <c r="H35" s="4">
        <v>194152167.47999999</v>
      </c>
      <c r="I35" s="4">
        <v>5603.56</v>
      </c>
      <c r="J35" s="4">
        <v>28.43</v>
      </c>
      <c r="K35" s="4">
        <v>81848221.269999996</v>
      </c>
      <c r="L35" s="4">
        <v>2362.2800000000002</v>
      </c>
      <c r="M35" s="4">
        <v>11.99</v>
      </c>
      <c r="N35" s="4">
        <v>682822105.65999997</v>
      </c>
      <c r="O35" s="4">
        <v>19707.400000000001</v>
      </c>
    </row>
    <row r="36" spans="2:15" x14ac:dyDescent="0.3">
      <c r="B36" s="2" t="s">
        <v>73</v>
      </c>
      <c r="C36" s="2" t="s">
        <v>74</v>
      </c>
      <c r="D36" s="3">
        <v>943</v>
      </c>
      <c r="E36" s="4">
        <v>1697697.1</v>
      </c>
      <c r="F36" s="4">
        <v>1800.32</v>
      </c>
      <c r="G36" s="4">
        <v>9.94</v>
      </c>
      <c r="H36" s="4">
        <v>9531464.4800000004</v>
      </c>
      <c r="I36" s="4">
        <v>10107.6</v>
      </c>
      <c r="J36" s="4">
        <v>55.81</v>
      </c>
      <c r="K36" s="4">
        <v>5849113.6900000004</v>
      </c>
      <c r="L36" s="4">
        <v>6202.67</v>
      </c>
      <c r="M36" s="4">
        <v>34.25</v>
      </c>
      <c r="N36" s="4">
        <v>17078275.27</v>
      </c>
      <c r="O36" s="4">
        <v>18110.59</v>
      </c>
    </row>
    <row r="37" spans="2:15" x14ac:dyDescent="0.3">
      <c r="B37" s="2" t="s">
        <v>75</v>
      </c>
      <c r="C37" s="2" t="s">
        <v>76</v>
      </c>
      <c r="D37" s="3">
        <v>2593</v>
      </c>
      <c r="E37" s="4">
        <v>10857468.74</v>
      </c>
      <c r="F37" s="4">
        <v>4187.22</v>
      </c>
      <c r="G37" s="4">
        <v>29.36</v>
      </c>
      <c r="H37" s="4">
        <v>20119962.359999999</v>
      </c>
      <c r="I37" s="4">
        <v>7759.34</v>
      </c>
      <c r="J37" s="4">
        <v>54.42</v>
      </c>
      <c r="K37" s="4">
        <v>5997516.7300000004</v>
      </c>
      <c r="L37" s="4">
        <v>2312.96</v>
      </c>
      <c r="M37" s="4">
        <v>16.22</v>
      </c>
      <c r="N37" s="4">
        <v>36974947.829999998</v>
      </c>
      <c r="O37" s="4">
        <v>14259.52</v>
      </c>
    </row>
    <row r="38" spans="2:15" x14ac:dyDescent="0.3">
      <c r="B38" s="2" t="s">
        <v>77</v>
      </c>
      <c r="C38" s="2" t="s">
        <v>78</v>
      </c>
      <c r="D38" s="3">
        <v>42733</v>
      </c>
      <c r="E38" s="4">
        <v>299391948.80000001</v>
      </c>
      <c r="F38" s="4">
        <v>7006.11</v>
      </c>
      <c r="G38" s="4">
        <v>49.13</v>
      </c>
      <c r="H38" s="4">
        <v>274427312.14999998</v>
      </c>
      <c r="I38" s="4">
        <v>6421.91</v>
      </c>
      <c r="J38" s="4">
        <v>45.03</v>
      </c>
      <c r="K38" s="4">
        <v>35611266.609999999</v>
      </c>
      <c r="L38" s="4">
        <v>833.34</v>
      </c>
      <c r="M38" s="4">
        <v>5.84</v>
      </c>
      <c r="N38" s="4">
        <v>609430527.55999994</v>
      </c>
      <c r="O38" s="4">
        <v>14261.36</v>
      </c>
    </row>
    <row r="39" spans="2:15" x14ac:dyDescent="0.3">
      <c r="B39" s="2" t="s">
        <v>79</v>
      </c>
      <c r="C39" s="2" t="s">
        <v>80</v>
      </c>
      <c r="D39" s="3">
        <v>12002</v>
      </c>
      <c r="E39" s="4">
        <v>141496553.61000001</v>
      </c>
      <c r="F39" s="4">
        <v>11789.41</v>
      </c>
      <c r="G39" s="4">
        <v>54.18</v>
      </c>
      <c r="H39" s="4">
        <v>88751418.620000005</v>
      </c>
      <c r="I39" s="4">
        <v>7394.72</v>
      </c>
      <c r="J39" s="4">
        <v>33.99</v>
      </c>
      <c r="K39" s="4">
        <v>30896886.68</v>
      </c>
      <c r="L39" s="4">
        <v>2574.31</v>
      </c>
      <c r="M39" s="4">
        <v>11.83</v>
      </c>
      <c r="N39" s="4">
        <v>261144858.91</v>
      </c>
      <c r="O39" s="4">
        <v>21758.44</v>
      </c>
    </row>
    <row r="40" spans="2:15" x14ac:dyDescent="0.3">
      <c r="B40" s="2" t="s">
        <v>81</v>
      </c>
      <c r="C40" s="2" t="s">
        <v>82</v>
      </c>
      <c r="D40" s="3">
        <v>191</v>
      </c>
      <c r="E40" s="4">
        <v>1666539.46</v>
      </c>
      <c r="F40" s="4">
        <v>8725.34</v>
      </c>
      <c r="G40" s="4">
        <v>28.69</v>
      </c>
      <c r="H40" s="4">
        <v>2326275.29</v>
      </c>
      <c r="I40" s="4">
        <v>12179.45</v>
      </c>
      <c r="J40" s="4">
        <v>40.04</v>
      </c>
      <c r="K40" s="4">
        <v>1816903.53</v>
      </c>
      <c r="L40" s="4">
        <v>9512.58</v>
      </c>
      <c r="M40" s="4">
        <v>31.27</v>
      </c>
      <c r="N40" s="4">
        <v>5809718.2800000003</v>
      </c>
      <c r="O40" s="4">
        <v>30417.37</v>
      </c>
    </row>
    <row r="41" spans="2:15" x14ac:dyDescent="0.3">
      <c r="B41" s="2" t="s">
        <v>83</v>
      </c>
      <c r="C41" s="2" t="s">
        <v>84</v>
      </c>
      <c r="D41" s="3">
        <v>51148</v>
      </c>
      <c r="E41" s="4">
        <v>253094380.63</v>
      </c>
      <c r="F41" s="4">
        <v>4948.28</v>
      </c>
      <c r="G41" s="4">
        <v>31.46</v>
      </c>
      <c r="H41" s="4">
        <v>414919923.25999999</v>
      </c>
      <c r="I41" s="4">
        <v>8112.14</v>
      </c>
      <c r="J41" s="4">
        <v>51.58</v>
      </c>
      <c r="K41" s="4">
        <v>136412716.18000001</v>
      </c>
      <c r="L41" s="4">
        <v>2667.02</v>
      </c>
      <c r="M41" s="4">
        <v>16.96</v>
      </c>
      <c r="N41" s="4">
        <v>804427020.07000005</v>
      </c>
      <c r="O41" s="4">
        <v>15727.44</v>
      </c>
    </row>
    <row r="42" spans="2:15" x14ac:dyDescent="0.3">
      <c r="B42" s="2" t="s">
        <v>85</v>
      </c>
      <c r="C42" s="2" t="s">
        <v>86</v>
      </c>
      <c r="D42" s="3">
        <v>1171</v>
      </c>
      <c r="E42" s="4">
        <v>6502172.3899999997</v>
      </c>
      <c r="F42" s="4">
        <v>5552.67</v>
      </c>
      <c r="G42" s="4">
        <v>31.18</v>
      </c>
      <c r="H42" s="4">
        <v>9722812.6199999992</v>
      </c>
      <c r="I42" s="4">
        <v>8303</v>
      </c>
      <c r="J42" s="4">
        <v>46.62</v>
      </c>
      <c r="K42" s="4">
        <v>4631569.6100000003</v>
      </c>
      <c r="L42" s="4">
        <v>3955.23</v>
      </c>
      <c r="M42" s="4">
        <v>22.21</v>
      </c>
      <c r="N42" s="4">
        <v>20856554.620000001</v>
      </c>
      <c r="O42" s="4">
        <v>17810.900000000001</v>
      </c>
    </row>
    <row r="43" spans="2:15" x14ac:dyDescent="0.3">
      <c r="B43" s="2" t="s">
        <v>87</v>
      </c>
      <c r="C43" s="2" t="s">
        <v>88</v>
      </c>
      <c r="D43" s="3">
        <v>109131</v>
      </c>
      <c r="E43" s="4">
        <v>843179754.5</v>
      </c>
      <c r="F43" s="4">
        <v>7726.31</v>
      </c>
      <c r="G43" s="4">
        <v>52.06</v>
      </c>
      <c r="H43" s="4">
        <v>684772454</v>
      </c>
      <c r="I43" s="4">
        <v>6274.77</v>
      </c>
      <c r="J43" s="4">
        <v>42.28</v>
      </c>
      <c r="K43" s="4">
        <v>91552752.670000002</v>
      </c>
      <c r="L43" s="4">
        <v>838.93</v>
      </c>
      <c r="M43" s="4">
        <v>5.65</v>
      </c>
      <c r="N43" s="4">
        <v>1619504961.1700001</v>
      </c>
      <c r="O43" s="4">
        <v>14840.01</v>
      </c>
    </row>
    <row r="44" spans="2:15" x14ac:dyDescent="0.3">
      <c r="B44" s="2" t="s">
        <v>89</v>
      </c>
      <c r="C44" s="2" t="s">
        <v>90</v>
      </c>
      <c r="D44" s="3">
        <v>7351</v>
      </c>
      <c r="E44" s="4">
        <v>18809009.350000001</v>
      </c>
      <c r="F44" s="4">
        <v>2558.6999999999998</v>
      </c>
      <c r="G44" s="4">
        <v>18.3</v>
      </c>
      <c r="H44" s="4">
        <v>64157665.109999999</v>
      </c>
      <c r="I44" s="4">
        <v>8727.75</v>
      </c>
      <c r="J44" s="4">
        <v>62.42</v>
      </c>
      <c r="K44" s="4">
        <v>19813486.07</v>
      </c>
      <c r="L44" s="4">
        <v>2695.35</v>
      </c>
      <c r="M44" s="4">
        <v>19.28</v>
      </c>
      <c r="N44" s="4">
        <v>102780160.53</v>
      </c>
      <c r="O44" s="4">
        <v>13981.8</v>
      </c>
    </row>
    <row r="45" spans="2:15" x14ac:dyDescent="0.3">
      <c r="B45" s="2" t="s">
        <v>91</v>
      </c>
      <c r="C45" s="2" t="s">
        <v>92</v>
      </c>
      <c r="D45" s="3">
        <v>8716</v>
      </c>
      <c r="E45" s="4">
        <v>25096443.59</v>
      </c>
      <c r="F45" s="4">
        <v>2879.35</v>
      </c>
      <c r="G45" s="4">
        <v>18.68</v>
      </c>
      <c r="H45" s="4">
        <v>91653367.989999995</v>
      </c>
      <c r="I45" s="4">
        <v>10515.53</v>
      </c>
      <c r="J45" s="4">
        <v>68.23</v>
      </c>
      <c r="K45" s="4">
        <v>17588089.539999999</v>
      </c>
      <c r="L45" s="4">
        <v>2017.91</v>
      </c>
      <c r="M45" s="4">
        <v>13.09</v>
      </c>
      <c r="N45" s="4">
        <v>134337901.12</v>
      </c>
      <c r="O45" s="4">
        <v>15412.79</v>
      </c>
    </row>
    <row r="46" spans="2:15" x14ac:dyDescent="0.3">
      <c r="B46" s="2" t="s">
        <v>93</v>
      </c>
      <c r="C46" s="2" t="s">
        <v>94</v>
      </c>
      <c r="D46" s="3">
        <v>28787</v>
      </c>
      <c r="E46" s="4">
        <v>147775987.38</v>
      </c>
      <c r="F46" s="4">
        <v>5133.43</v>
      </c>
      <c r="G46" s="4">
        <v>40.33</v>
      </c>
      <c r="H46" s="4">
        <v>196100515.53</v>
      </c>
      <c r="I46" s="4">
        <v>6812.12</v>
      </c>
      <c r="J46" s="4">
        <v>53.52</v>
      </c>
      <c r="K46" s="4">
        <v>22563324.120000001</v>
      </c>
      <c r="L46" s="4">
        <v>783.8</v>
      </c>
      <c r="M46" s="4">
        <v>6.16</v>
      </c>
      <c r="N46" s="4">
        <v>366439827.02999997</v>
      </c>
      <c r="O46" s="4">
        <v>12729.35</v>
      </c>
    </row>
    <row r="47" spans="2:15" x14ac:dyDescent="0.3">
      <c r="B47" s="2" t="s">
        <v>95</v>
      </c>
      <c r="C47" s="2" t="s">
        <v>96</v>
      </c>
      <c r="D47" s="3">
        <v>2924</v>
      </c>
      <c r="E47" s="4">
        <v>8765998.8499999996</v>
      </c>
      <c r="F47" s="4">
        <v>2997.95</v>
      </c>
      <c r="G47" s="4">
        <v>19.27</v>
      </c>
      <c r="H47" s="4">
        <v>25136738.309999999</v>
      </c>
      <c r="I47" s="4">
        <v>8596.7000000000007</v>
      </c>
      <c r="J47" s="4">
        <v>55.25</v>
      </c>
      <c r="K47" s="4">
        <v>11596262.689999999</v>
      </c>
      <c r="L47" s="4">
        <v>3965.89</v>
      </c>
      <c r="M47" s="4">
        <v>25.49</v>
      </c>
      <c r="N47" s="4">
        <v>45498999.850000001</v>
      </c>
      <c r="O47" s="4">
        <v>15560.54</v>
      </c>
    </row>
    <row r="48" spans="2:15" x14ac:dyDescent="0.3">
      <c r="B48" s="2" t="s">
        <v>97</v>
      </c>
      <c r="C48" s="2" t="s">
        <v>98</v>
      </c>
      <c r="D48" s="3">
        <v>22557</v>
      </c>
      <c r="E48" s="4">
        <v>150955058.86000001</v>
      </c>
      <c r="F48" s="4">
        <v>6692.16</v>
      </c>
      <c r="G48" s="4">
        <v>48.78</v>
      </c>
      <c r="H48" s="4">
        <v>136704312.12</v>
      </c>
      <c r="I48" s="4">
        <v>6060.39</v>
      </c>
      <c r="J48" s="4">
        <v>44.18</v>
      </c>
      <c r="K48" s="4">
        <v>21770836.559999999</v>
      </c>
      <c r="L48" s="4">
        <v>965.15</v>
      </c>
      <c r="M48" s="4">
        <v>7.04</v>
      </c>
      <c r="N48" s="4">
        <v>309430207.54000002</v>
      </c>
      <c r="O48" s="4">
        <v>13717.7</v>
      </c>
    </row>
    <row r="49" spans="2:15" x14ac:dyDescent="0.3">
      <c r="B49" s="2" t="s">
        <v>99</v>
      </c>
      <c r="C49" s="2" t="s">
        <v>100</v>
      </c>
      <c r="D49" s="3">
        <v>1515</v>
      </c>
      <c r="E49" s="4">
        <v>4257783.67</v>
      </c>
      <c r="F49" s="4">
        <v>2810.42</v>
      </c>
      <c r="G49" s="4">
        <v>21.06</v>
      </c>
      <c r="H49" s="4">
        <v>12797119.32</v>
      </c>
      <c r="I49" s="4">
        <v>8446.94</v>
      </c>
      <c r="J49" s="4">
        <v>63.3</v>
      </c>
      <c r="K49" s="4">
        <v>3160822.89</v>
      </c>
      <c r="L49" s="4">
        <v>2086.35</v>
      </c>
      <c r="M49" s="4">
        <v>15.64</v>
      </c>
      <c r="N49" s="4">
        <v>20215725.879999999</v>
      </c>
      <c r="O49" s="4">
        <v>13343.71</v>
      </c>
    </row>
    <row r="50" spans="2:15" x14ac:dyDescent="0.3">
      <c r="B50" s="2" t="s">
        <v>101</v>
      </c>
      <c r="C50" s="2" t="s">
        <v>102</v>
      </c>
      <c r="D50" s="3">
        <v>3239</v>
      </c>
      <c r="E50" s="4">
        <v>13308790.82</v>
      </c>
      <c r="F50" s="4">
        <v>4108.92</v>
      </c>
      <c r="G50" s="4">
        <v>22.81</v>
      </c>
      <c r="H50" s="4">
        <v>28850039.350000001</v>
      </c>
      <c r="I50" s="4">
        <v>8907.08</v>
      </c>
      <c r="J50" s="4">
        <v>49.44</v>
      </c>
      <c r="K50" s="4">
        <v>16192752.470000001</v>
      </c>
      <c r="L50" s="4">
        <v>4999.3100000000004</v>
      </c>
      <c r="M50" s="4">
        <v>27.75</v>
      </c>
      <c r="N50" s="4">
        <v>58351582.640000001</v>
      </c>
      <c r="O50" s="4">
        <v>18015.310000000001</v>
      </c>
    </row>
    <row r="51" spans="2:15" x14ac:dyDescent="0.3">
      <c r="B51" s="2" t="s">
        <v>103</v>
      </c>
      <c r="C51" s="2" t="s">
        <v>104</v>
      </c>
      <c r="D51" s="3">
        <v>1923</v>
      </c>
      <c r="E51" s="4">
        <v>9284202.25</v>
      </c>
      <c r="F51" s="4">
        <v>4827.9799999999996</v>
      </c>
      <c r="G51" s="4">
        <v>35.119999999999997</v>
      </c>
      <c r="H51" s="4">
        <v>14097484.869999999</v>
      </c>
      <c r="I51" s="4">
        <v>7330.99</v>
      </c>
      <c r="J51" s="4">
        <v>53.33</v>
      </c>
      <c r="K51" s="4">
        <v>3054249.52</v>
      </c>
      <c r="L51" s="4">
        <v>1588.27</v>
      </c>
      <c r="M51" s="4">
        <v>11.55</v>
      </c>
      <c r="N51" s="4">
        <v>26435936.640000001</v>
      </c>
      <c r="O51" s="4">
        <v>13747.24</v>
      </c>
    </row>
    <row r="52" spans="2:15" x14ac:dyDescent="0.3">
      <c r="B52" s="2" t="s">
        <v>105</v>
      </c>
      <c r="C52" s="2" t="s">
        <v>106</v>
      </c>
      <c r="D52" s="3">
        <v>3992</v>
      </c>
      <c r="E52" s="4">
        <v>31507691.620000001</v>
      </c>
      <c r="F52" s="4">
        <v>7892.71</v>
      </c>
      <c r="G52" s="4">
        <v>54.01</v>
      </c>
      <c r="H52" s="4">
        <v>23867352.960000001</v>
      </c>
      <c r="I52" s="4">
        <v>5978.8</v>
      </c>
      <c r="J52" s="4">
        <v>40.909999999999997</v>
      </c>
      <c r="K52" s="4">
        <v>2960653.97</v>
      </c>
      <c r="L52" s="4">
        <v>741.65</v>
      </c>
      <c r="M52" s="4">
        <v>5.08</v>
      </c>
      <c r="N52" s="4">
        <v>58335698.549999997</v>
      </c>
      <c r="O52" s="4">
        <v>14613.16</v>
      </c>
    </row>
    <row r="53" spans="2:15" x14ac:dyDescent="0.3">
      <c r="B53" s="2" t="s">
        <v>107</v>
      </c>
      <c r="C53" s="2" t="s">
        <v>108</v>
      </c>
      <c r="D53" s="3">
        <v>4087</v>
      </c>
      <c r="E53" s="4">
        <v>20493214.48</v>
      </c>
      <c r="F53" s="4">
        <v>5014.24</v>
      </c>
      <c r="G53" s="4">
        <v>34.14</v>
      </c>
      <c r="H53" s="4">
        <v>30686793.23</v>
      </c>
      <c r="I53" s="4">
        <v>7508.39</v>
      </c>
      <c r="J53" s="4">
        <v>51.11</v>
      </c>
      <c r="K53" s="4">
        <v>8855092.9800000004</v>
      </c>
      <c r="L53" s="4">
        <v>2166.65</v>
      </c>
      <c r="M53" s="4">
        <v>14.75</v>
      </c>
      <c r="N53" s="4">
        <v>60035100.689999998</v>
      </c>
      <c r="O53" s="4">
        <v>14689.28</v>
      </c>
    </row>
    <row r="54" spans="2:15" x14ac:dyDescent="0.3">
      <c r="B54" s="2" t="s">
        <v>109</v>
      </c>
      <c r="C54" s="2" t="s">
        <v>110</v>
      </c>
      <c r="D54" s="3">
        <v>92734</v>
      </c>
      <c r="E54" s="4">
        <v>953237191.96000004</v>
      </c>
      <c r="F54" s="4">
        <v>10279.26</v>
      </c>
      <c r="G54" s="4">
        <v>55.2</v>
      </c>
      <c r="H54" s="4">
        <v>559633958.62</v>
      </c>
      <c r="I54" s="4">
        <v>6034.83</v>
      </c>
      <c r="J54" s="4">
        <v>32.409999999999997</v>
      </c>
      <c r="K54" s="4">
        <v>213867094.24000001</v>
      </c>
      <c r="L54" s="4">
        <v>2306.2399999999998</v>
      </c>
      <c r="M54" s="4">
        <v>12.39</v>
      </c>
      <c r="N54" s="4">
        <v>1726738244.8199999</v>
      </c>
      <c r="O54" s="4">
        <v>18620.330000000002</v>
      </c>
    </row>
    <row r="55" spans="2:15" x14ac:dyDescent="0.3">
      <c r="B55" s="2" t="s">
        <v>111</v>
      </c>
      <c r="C55" s="2" t="s">
        <v>112</v>
      </c>
      <c r="D55" s="3">
        <v>2620</v>
      </c>
      <c r="E55" s="4">
        <v>7791665.3700000001</v>
      </c>
      <c r="F55" s="4">
        <v>2973.92</v>
      </c>
      <c r="G55" s="4">
        <v>20.91</v>
      </c>
      <c r="H55" s="4">
        <v>23135654.309999999</v>
      </c>
      <c r="I55" s="4">
        <v>8830.4</v>
      </c>
      <c r="J55" s="4">
        <v>62.09</v>
      </c>
      <c r="K55" s="4">
        <v>6332802.0199999996</v>
      </c>
      <c r="L55" s="4">
        <v>2417.1</v>
      </c>
      <c r="M55" s="4">
        <v>17</v>
      </c>
      <c r="N55" s="4">
        <v>37260121.700000003</v>
      </c>
      <c r="O55" s="4">
        <v>14221.42</v>
      </c>
    </row>
    <row r="56" spans="2:15" x14ac:dyDescent="0.3">
      <c r="B56" s="2" t="s">
        <v>113</v>
      </c>
      <c r="C56" s="2" t="s">
        <v>114</v>
      </c>
      <c r="D56" s="3">
        <v>1085</v>
      </c>
      <c r="E56" s="4">
        <v>8206968.6500000004</v>
      </c>
      <c r="F56" s="4">
        <v>7564.03</v>
      </c>
      <c r="G56" s="4">
        <v>38.9</v>
      </c>
      <c r="H56" s="4">
        <v>6180853.7000000002</v>
      </c>
      <c r="I56" s="4">
        <v>5696.64</v>
      </c>
      <c r="J56" s="4">
        <v>29.3</v>
      </c>
      <c r="K56" s="4">
        <v>6708593.1699999999</v>
      </c>
      <c r="L56" s="4">
        <v>6183.04</v>
      </c>
      <c r="M56" s="4">
        <v>31.8</v>
      </c>
      <c r="N56" s="4">
        <v>21096415.52</v>
      </c>
      <c r="O56" s="4">
        <v>19443.71</v>
      </c>
    </row>
    <row r="57" spans="2:15" x14ac:dyDescent="0.3">
      <c r="B57" s="2" t="s">
        <v>115</v>
      </c>
      <c r="C57" s="2" t="s">
        <v>116</v>
      </c>
      <c r="D57" s="3">
        <v>12718</v>
      </c>
      <c r="E57" s="4">
        <v>50963930.159999996</v>
      </c>
      <c r="F57" s="4">
        <v>4007.23</v>
      </c>
      <c r="G57" s="4">
        <v>25.02</v>
      </c>
      <c r="H57" s="4">
        <v>112954971.84999999</v>
      </c>
      <c r="I57" s="4">
        <v>8881.5</v>
      </c>
      <c r="J57" s="4">
        <v>55.46</v>
      </c>
      <c r="K57" s="4">
        <v>39750433.909999996</v>
      </c>
      <c r="L57" s="4">
        <v>3125.53</v>
      </c>
      <c r="M57" s="4">
        <v>19.52</v>
      </c>
      <c r="N57" s="4">
        <v>203669335.91999999</v>
      </c>
      <c r="O57" s="4">
        <v>16014.26</v>
      </c>
    </row>
    <row r="58" spans="2:15" x14ac:dyDescent="0.3">
      <c r="B58" s="2" t="s">
        <v>117</v>
      </c>
      <c r="C58" s="2" t="s">
        <v>118</v>
      </c>
      <c r="D58" s="3">
        <v>26104</v>
      </c>
      <c r="E58" s="4">
        <v>138373858.41999999</v>
      </c>
      <c r="F58" s="4">
        <v>5300.87</v>
      </c>
      <c r="G58" s="4">
        <v>39.58</v>
      </c>
      <c r="H58" s="4">
        <v>178700144.19</v>
      </c>
      <c r="I58" s="4">
        <v>6845.7</v>
      </c>
      <c r="J58" s="4">
        <v>51.12</v>
      </c>
      <c r="K58" s="4">
        <v>32488063.120000001</v>
      </c>
      <c r="L58" s="4">
        <v>1244.56</v>
      </c>
      <c r="M58" s="4">
        <v>9.2899999999999991</v>
      </c>
      <c r="N58" s="4">
        <v>349562065.73000002</v>
      </c>
      <c r="O58" s="4">
        <v>13391.13</v>
      </c>
    </row>
    <row r="59" spans="2:15" x14ac:dyDescent="0.3">
      <c r="B59" s="2" t="s">
        <v>119</v>
      </c>
      <c r="C59" s="2" t="s">
        <v>120</v>
      </c>
      <c r="D59" s="3">
        <v>1483</v>
      </c>
      <c r="E59" s="4">
        <v>9550531.4800000004</v>
      </c>
      <c r="F59" s="4">
        <v>6440.01</v>
      </c>
      <c r="G59" s="4">
        <v>33.04</v>
      </c>
      <c r="H59" s="4">
        <v>13817616.800000001</v>
      </c>
      <c r="I59" s="4">
        <v>9317.34</v>
      </c>
      <c r="J59" s="4">
        <v>47.81</v>
      </c>
      <c r="K59" s="4">
        <v>5535705.1200000001</v>
      </c>
      <c r="L59" s="4">
        <v>3732.77</v>
      </c>
      <c r="M59" s="4">
        <v>19.149999999999999</v>
      </c>
      <c r="N59" s="4">
        <v>28903853.399999999</v>
      </c>
      <c r="O59" s="4">
        <v>19490.12</v>
      </c>
    </row>
    <row r="60" spans="2:15" x14ac:dyDescent="0.3">
      <c r="B60" s="2" t="s">
        <v>121</v>
      </c>
      <c r="C60" s="2" t="s">
        <v>122</v>
      </c>
      <c r="D60" s="3">
        <v>901</v>
      </c>
      <c r="E60" s="4">
        <v>2480455</v>
      </c>
      <c r="F60" s="4">
        <v>2753</v>
      </c>
      <c r="G60" s="4">
        <v>19.09</v>
      </c>
      <c r="H60" s="4">
        <v>8336302.9199999999</v>
      </c>
      <c r="I60" s="4">
        <v>9252.2800000000007</v>
      </c>
      <c r="J60" s="4">
        <v>64.16</v>
      </c>
      <c r="K60" s="4">
        <v>2175498.7599999998</v>
      </c>
      <c r="L60" s="4">
        <v>2414.54</v>
      </c>
      <c r="M60" s="4">
        <v>16.739999999999998</v>
      </c>
      <c r="N60" s="4">
        <v>12992256.68</v>
      </c>
      <c r="O60" s="4">
        <v>14419.82</v>
      </c>
    </row>
    <row r="61" spans="2:15" x14ac:dyDescent="0.3">
      <c r="B61" s="2" t="s">
        <v>123</v>
      </c>
      <c r="C61" s="2" t="s">
        <v>124</v>
      </c>
      <c r="D61" s="3">
        <v>13835</v>
      </c>
      <c r="E61" s="4">
        <v>56436924.369999997</v>
      </c>
      <c r="F61" s="4">
        <v>4079.29</v>
      </c>
      <c r="G61" s="4">
        <v>31.77</v>
      </c>
      <c r="H61" s="4">
        <v>111221315.67</v>
      </c>
      <c r="I61" s="4">
        <v>8039.13</v>
      </c>
      <c r="J61" s="4">
        <v>62.61</v>
      </c>
      <c r="K61" s="4">
        <v>9980354.7100000009</v>
      </c>
      <c r="L61" s="4">
        <v>721.38</v>
      </c>
      <c r="M61" s="4">
        <v>5.62</v>
      </c>
      <c r="N61" s="4">
        <v>177638594.75</v>
      </c>
      <c r="O61" s="4">
        <v>12839.8</v>
      </c>
    </row>
    <row r="62" spans="2:15" x14ac:dyDescent="0.3">
      <c r="B62" s="2" t="s">
        <v>125</v>
      </c>
      <c r="C62" s="2" t="s">
        <v>126</v>
      </c>
      <c r="D62" s="3">
        <v>2961</v>
      </c>
      <c r="E62" s="4">
        <v>13312870.4</v>
      </c>
      <c r="F62" s="4">
        <v>4496.07</v>
      </c>
      <c r="G62" s="4">
        <v>27.57</v>
      </c>
      <c r="H62" s="4">
        <v>26550611.18</v>
      </c>
      <c r="I62" s="4">
        <v>8966.77</v>
      </c>
      <c r="J62" s="4">
        <v>54.98</v>
      </c>
      <c r="K62" s="4">
        <v>8427499.6899999995</v>
      </c>
      <c r="L62" s="4">
        <v>2846.17</v>
      </c>
      <c r="M62" s="4">
        <v>17.45</v>
      </c>
      <c r="N62" s="4">
        <v>48290981.270000003</v>
      </c>
      <c r="O62" s="4">
        <v>16309.01</v>
      </c>
    </row>
    <row r="63" spans="2:15" x14ac:dyDescent="0.3">
      <c r="B63" s="2" t="s">
        <v>127</v>
      </c>
      <c r="C63" s="2" t="s">
        <v>128</v>
      </c>
      <c r="D63" s="3">
        <v>3788</v>
      </c>
      <c r="E63" s="4">
        <v>10755965.890000001</v>
      </c>
      <c r="F63" s="4">
        <v>2839.48</v>
      </c>
      <c r="G63" s="4">
        <v>18.7</v>
      </c>
      <c r="H63" s="4">
        <v>35755263.100000001</v>
      </c>
      <c r="I63" s="4">
        <v>9439.09</v>
      </c>
      <c r="J63" s="4">
        <v>62.17</v>
      </c>
      <c r="K63" s="4">
        <v>11002831</v>
      </c>
      <c r="L63" s="4">
        <v>2904.65</v>
      </c>
      <c r="M63" s="4">
        <v>19.13</v>
      </c>
      <c r="N63" s="4">
        <v>57514059.990000002</v>
      </c>
      <c r="O63" s="4">
        <v>15183.22</v>
      </c>
    </row>
    <row r="64" spans="2:15" x14ac:dyDescent="0.3">
      <c r="B64" s="2" t="s">
        <v>129</v>
      </c>
      <c r="C64" s="2" t="s">
        <v>130</v>
      </c>
      <c r="D64" s="3">
        <v>1765</v>
      </c>
      <c r="E64" s="4">
        <v>5092177.57</v>
      </c>
      <c r="F64" s="4">
        <v>2885.09</v>
      </c>
      <c r="G64" s="4">
        <v>20.100000000000001</v>
      </c>
      <c r="H64" s="4">
        <v>15388054.470000001</v>
      </c>
      <c r="I64" s="4">
        <v>8718.44</v>
      </c>
      <c r="J64" s="4">
        <v>60.73</v>
      </c>
      <c r="K64" s="4">
        <v>4859340.96</v>
      </c>
      <c r="L64" s="4">
        <v>2753.17</v>
      </c>
      <c r="M64" s="4">
        <v>19.18</v>
      </c>
      <c r="N64" s="4">
        <v>25339573</v>
      </c>
      <c r="O64" s="4">
        <v>14356.7</v>
      </c>
    </row>
    <row r="65" spans="2:15" x14ac:dyDescent="0.3">
      <c r="B65" s="2" t="s">
        <v>131</v>
      </c>
      <c r="C65" s="2" t="s">
        <v>132</v>
      </c>
      <c r="D65" s="3">
        <v>2735</v>
      </c>
      <c r="E65" s="4">
        <v>27577382.969999999</v>
      </c>
      <c r="F65" s="4">
        <v>10083.14</v>
      </c>
      <c r="G65" s="4">
        <v>58.43</v>
      </c>
      <c r="H65" s="4">
        <v>13925798.619999999</v>
      </c>
      <c r="I65" s="4">
        <v>5091.7</v>
      </c>
      <c r="J65" s="4">
        <v>29.51</v>
      </c>
      <c r="K65" s="4">
        <v>5692627.0499999998</v>
      </c>
      <c r="L65" s="4">
        <v>2081.4</v>
      </c>
      <c r="M65" s="4">
        <v>12.06</v>
      </c>
      <c r="N65" s="4">
        <v>47195808.640000001</v>
      </c>
      <c r="O65" s="4">
        <v>17256.240000000002</v>
      </c>
    </row>
    <row r="66" spans="2:15" x14ac:dyDescent="0.3">
      <c r="B66" s="2" t="s">
        <v>133</v>
      </c>
      <c r="C66" s="2" t="s">
        <v>134</v>
      </c>
      <c r="D66" s="3">
        <v>19879</v>
      </c>
      <c r="E66" s="4">
        <v>145556141.84999999</v>
      </c>
      <c r="F66" s="4">
        <v>7322.11</v>
      </c>
      <c r="G66" s="4">
        <v>51.51</v>
      </c>
      <c r="H66" s="4">
        <v>127811016.47</v>
      </c>
      <c r="I66" s="4">
        <v>6429.45</v>
      </c>
      <c r="J66" s="4">
        <v>45.23</v>
      </c>
      <c r="K66" s="4">
        <v>9185540.8499999996</v>
      </c>
      <c r="L66" s="4">
        <v>462.07</v>
      </c>
      <c r="M66" s="4">
        <v>3.25</v>
      </c>
      <c r="N66" s="4">
        <v>282552699.17000002</v>
      </c>
      <c r="O66" s="4">
        <v>14213.63</v>
      </c>
    </row>
    <row r="67" spans="2:15" x14ac:dyDescent="0.3">
      <c r="B67" s="2" t="s">
        <v>135</v>
      </c>
      <c r="C67" s="2" t="s">
        <v>136</v>
      </c>
      <c r="D67" s="3">
        <v>8542</v>
      </c>
      <c r="E67" s="4">
        <v>56421538.390000001</v>
      </c>
      <c r="F67" s="4">
        <v>6605.19</v>
      </c>
      <c r="G67" s="4">
        <v>40.53</v>
      </c>
      <c r="H67" s="4">
        <v>69350417.25</v>
      </c>
      <c r="I67" s="4">
        <v>8118.76</v>
      </c>
      <c r="J67" s="4">
        <v>49.82</v>
      </c>
      <c r="K67" s="4">
        <v>13425403.710000001</v>
      </c>
      <c r="L67" s="4">
        <v>1571.69</v>
      </c>
      <c r="M67" s="4">
        <v>9.64</v>
      </c>
      <c r="N67" s="4">
        <v>139197359.34999999</v>
      </c>
      <c r="O67" s="4">
        <v>16295.64</v>
      </c>
    </row>
    <row r="68" spans="2:15" x14ac:dyDescent="0.3">
      <c r="B68" s="2" t="s">
        <v>137</v>
      </c>
      <c r="C68" s="2" t="s">
        <v>138</v>
      </c>
      <c r="D68" s="3">
        <v>55433</v>
      </c>
      <c r="E68" s="4">
        <v>357295063.79000002</v>
      </c>
      <c r="F68" s="4">
        <v>6445.53</v>
      </c>
      <c r="G68" s="4">
        <v>50.76</v>
      </c>
      <c r="H68" s="4">
        <v>329822753.52999997</v>
      </c>
      <c r="I68" s="4">
        <v>5949.94</v>
      </c>
      <c r="J68" s="4">
        <v>46.86</v>
      </c>
      <c r="K68" s="4">
        <v>16801011.120000001</v>
      </c>
      <c r="L68" s="4">
        <v>303.08999999999997</v>
      </c>
      <c r="M68" s="4">
        <v>2.39</v>
      </c>
      <c r="N68" s="4">
        <v>703918828.44000006</v>
      </c>
      <c r="O68" s="4">
        <v>12698.56</v>
      </c>
    </row>
    <row r="69" spans="2:15" x14ac:dyDescent="0.3">
      <c r="B69" s="2" t="s">
        <v>139</v>
      </c>
      <c r="C69" s="2" t="s">
        <v>140</v>
      </c>
      <c r="D69" s="3">
        <v>3551</v>
      </c>
      <c r="E69" s="4">
        <v>16905762.84</v>
      </c>
      <c r="F69" s="4">
        <v>4760.8500000000004</v>
      </c>
      <c r="G69" s="4">
        <v>33.340000000000003</v>
      </c>
      <c r="H69" s="4">
        <v>26543362.43</v>
      </c>
      <c r="I69" s="4">
        <v>7474.9</v>
      </c>
      <c r="J69" s="4">
        <v>52.35</v>
      </c>
      <c r="K69" s="4">
        <v>7251311.6299999999</v>
      </c>
      <c r="L69" s="4">
        <v>2042.05</v>
      </c>
      <c r="M69" s="4">
        <v>14.3</v>
      </c>
      <c r="N69" s="4">
        <v>50700436.899999999</v>
      </c>
      <c r="O69" s="4">
        <v>14277.8</v>
      </c>
    </row>
    <row r="70" spans="2:15" x14ac:dyDescent="0.3">
      <c r="B70" s="2" t="s">
        <v>141</v>
      </c>
      <c r="C70" s="2" t="s">
        <v>142</v>
      </c>
      <c r="D70" s="3">
        <v>87856</v>
      </c>
      <c r="E70" s="4">
        <v>876505460.15999997</v>
      </c>
      <c r="F70" s="4">
        <v>9976.61</v>
      </c>
      <c r="G70" s="4">
        <v>59.15</v>
      </c>
      <c r="H70" s="4">
        <v>458108525.31</v>
      </c>
      <c r="I70" s="4">
        <v>5214.3100000000004</v>
      </c>
      <c r="J70" s="4">
        <v>30.92</v>
      </c>
      <c r="K70" s="4">
        <v>147096967.03999999</v>
      </c>
      <c r="L70" s="4">
        <v>1674.3</v>
      </c>
      <c r="M70" s="4">
        <v>9.93</v>
      </c>
      <c r="N70" s="4">
        <v>1481710952.51</v>
      </c>
      <c r="O70" s="4">
        <v>16865.22</v>
      </c>
    </row>
    <row r="71" spans="2:15" x14ac:dyDescent="0.3">
      <c r="B71" s="2" t="s">
        <v>143</v>
      </c>
      <c r="C71" s="2" t="s">
        <v>144</v>
      </c>
      <c r="D71" s="3">
        <v>4158</v>
      </c>
      <c r="E71" s="4">
        <v>27307821.199999999</v>
      </c>
      <c r="F71" s="4">
        <v>6567.54</v>
      </c>
      <c r="G71" s="4">
        <v>46.18</v>
      </c>
      <c r="H71" s="4">
        <v>24455242.59</v>
      </c>
      <c r="I71" s="4">
        <v>5881.49</v>
      </c>
      <c r="J71" s="4">
        <v>41.36</v>
      </c>
      <c r="K71" s="4">
        <v>7370712.46</v>
      </c>
      <c r="L71" s="4">
        <v>1772.66</v>
      </c>
      <c r="M71" s="4">
        <v>12.46</v>
      </c>
      <c r="N71" s="4">
        <v>59133776.25</v>
      </c>
      <c r="O71" s="4">
        <v>14221.69</v>
      </c>
    </row>
    <row r="72" spans="2:15" x14ac:dyDescent="0.3">
      <c r="B72" s="2" t="s">
        <v>145</v>
      </c>
      <c r="C72" s="2" t="s">
        <v>146</v>
      </c>
      <c r="D72" s="3">
        <v>542</v>
      </c>
      <c r="E72" s="4">
        <v>1874907.79</v>
      </c>
      <c r="F72" s="4">
        <v>3459.24</v>
      </c>
      <c r="G72" s="4">
        <v>18.489999999999998</v>
      </c>
      <c r="H72" s="4">
        <v>6242317.9299999997</v>
      </c>
      <c r="I72" s="4">
        <v>11517.19</v>
      </c>
      <c r="J72" s="4">
        <v>61.57</v>
      </c>
      <c r="K72" s="4">
        <v>2022010.14</v>
      </c>
      <c r="L72" s="4">
        <v>3730.65</v>
      </c>
      <c r="M72" s="4">
        <v>19.940000000000001</v>
      </c>
      <c r="N72" s="4">
        <v>10139235.859999999</v>
      </c>
      <c r="O72" s="4">
        <v>18707.080000000002</v>
      </c>
    </row>
    <row r="73" spans="2:15" x14ac:dyDescent="0.3">
      <c r="B73" s="2" t="s">
        <v>147</v>
      </c>
      <c r="C73" s="2" t="s">
        <v>148</v>
      </c>
      <c r="D73" s="3">
        <v>12613</v>
      </c>
      <c r="E73" s="4">
        <v>106553803.98</v>
      </c>
      <c r="F73" s="4">
        <v>8447.93</v>
      </c>
      <c r="G73" s="4">
        <v>53.16</v>
      </c>
      <c r="H73" s="4">
        <v>70771406.689999998</v>
      </c>
      <c r="I73" s="4">
        <v>5610.99</v>
      </c>
      <c r="J73" s="4">
        <v>35.31</v>
      </c>
      <c r="K73" s="4">
        <v>23119197.859999999</v>
      </c>
      <c r="L73" s="4">
        <v>1832.97</v>
      </c>
      <c r="M73" s="4">
        <v>11.53</v>
      </c>
      <c r="N73" s="4">
        <v>200444408.53</v>
      </c>
      <c r="O73" s="4">
        <v>15891.89</v>
      </c>
    </row>
    <row r="74" spans="2:15" x14ac:dyDescent="0.3">
      <c r="B74" s="2" t="s">
        <v>149</v>
      </c>
      <c r="C74" s="2" t="s">
        <v>150</v>
      </c>
      <c r="D74" s="3">
        <v>6071</v>
      </c>
      <c r="E74" s="4">
        <v>24296763.510000002</v>
      </c>
      <c r="F74" s="4">
        <v>4002.1</v>
      </c>
      <c r="G74" s="4">
        <v>28.84</v>
      </c>
      <c r="H74" s="4">
        <v>52117845.689999998</v>
      </c>
      <c r="I74" s="4">
        <v>8584.7199999999993</v>
      </c>
      <c r="J74" s="4">
        <v>61.87</v>
      </c>
      <c r="K74" s="4">
        <v>7824514.3799999999</v>
      </c>
      <c r="L74" s="4">
        <v>1288.83</v>
      </c>
      <c r="M74" s="4">
        <v>9.2899999999999991</v>
      </c>
      <c r="N74" s="4">
        <v>84239123.579999998</v>
      </c>
      <c r="O74" s="4">
        <v>13875.65</v>
      </c>
    </row>
    <row r="75" spans="2:15" x14ac:dyDescent="0.3">
      <c r="B75" s="2" t="s">
        <v>151</v>
      </c>
      <c r="C75" s="2" t="s">
        <v>152</v>
      </c>
      <c r="D75" s="3">
        <v>4413</v>
      </c>
      <c r="E75" s="4">
        <v>10133291.800000001</v>
      </c>
      <c r="F75" s="4">
        <v>2296.2399999999998</v>
      </c>
      <c r="G75" s="4">
        <v>17.68</v>
      </c>
      <c r="H75" s="4">
        <v>34756804.579999998</v>
      </c>
      <c r="I75" s="4">
        <v>7876</v>
      </c>
      <c r="J75" s="4">
        <v>60.63</v>
      </c>
      <c r="K75" s="4">
        <v>12433468.76</v>
      </c>
      <c r="L75" s="4">
        <v>2817.46</v>
      </c>
      <c r="M75" s="4">
        <v>21.69</v>
      </c>
      <c r="N75" s="4">
        <v>57323565.140000001</v>
      </c>
      <c r="O75" s="4">
        <v>12989.7</v>
      </c>
    </row>
    <row r="76" spans="2:15" x14ac:dyDescent="0.3">
      <c r="B76" s="2" t="s">
        <v>153</v>
      </c>
      <c r="C76" s="2" t="s">
        <v>154</v>
      </c>
      <c r="D76" s="3">
        <v>2455</v>
      </c>
      <c r="E76" s="4">
        <v>34998618.159999996</v>
      </c>
      <c r="F76" s="4">
        <v>14256.06</v>
      </c>
      <c r="G76" s="4">
        <v>69.680000000000007</v>
      </c>
      <c r="H76" s="4">
        <v>11593615.51</v>
      </c>
      <c r="I76" s="4">
        <v>4722.45</v>
      </c>
      <c r="J76" s="4">
        <v>23.08</v>
      </c>
      <c r="K76" s="4">
        <v>3633906.62</v>
      </c>
      <c r="L76" s="4">
        <v>1480.21</v>
      </c>
      <c r="M76" s="4">
        <v>7.24</v>
      </c>
      <c r="N76" s="4">
        <v>50226140.289999999</v>
      </c>
      <c r="O76" s="4">
        <v>20458.72</v>
      </c>
    </row>
    <row r="77" spans="2:15" x14ac:dyDescent="0.3">
      <c r="B77" s="2" t="s">
        <v>155</v>
      </c>
      <c r="C77" s="2" t="s">
        <v>156</v>
      </c>
      <c r="D77" s="3">
        <v>191289</v>
      </c>
      <c r="E77" s="4">
        <v>1170210096.6700001</v>
      </c>
      <c r="F77" s="4">
        <v>6117.5</v>
      </c>
      <c r="G77" s="4">
        <v>43.46</v>
      </c>
      <c r="H77" s="4">
        <v>1324675678.5799999</v>
      </c>
      <c r="I77" s="4">
        <v>6925</v>
      </c>
      <c r="J77" s="4">
        <v>49.19</v>
      </c>
      <c r="K77" s="4">
        <v>198008772.72999999</v>
      </c>
      <c r="L77" s="4">
        <v>1035.1300000000001</v>
      </c>
      <c r="M77" s="4">
        <v>7.35</v>
      </c>
      <c r="N77" s="4">
        <v>2692894547.98</v>
      </c>
      <c r="O77" s="4">
        <v>14077.63</v>
      </c>
    </row>
    <row r="78" spans="2:15" x14ac:dyDescent="0.3">
      <c r="B78" s="2" t="s">
        <v>157</v>
      </c>
      <c r="C78" s="2" t="s">
        <v>158</v>
      </c>
      <c r="D78" s="3">
        <v>7190</v>
      </c>
      <c r="E78" s="4">
        <v>34649632.850000001</v>
      </c>
      <c r="F78" s="4">
        <v>4819.1400000000003</v>
      </c>
      <c r="G78" s="4">
        <v>33.44</v>
      </c>
      <c r="H78" s="4">
        <v>60215931.82</v>
      </c>
      <c r="I78" s="4">
        <v>8374.9599999999991</v>
      </c>
      <c r="J78" s="4">
        <v>58.11</v>
      </c>
      <c r="K78" s="4">
        <v>8758410.3800000008</v>
      </c>
      <c r="L78" s="4">
        <v>1218.1400000000001</v>
      </c>
      <c r="M78" s="4">
        <v>8.4499999999999993</v>
      </c>
      <c r="N78" s="4">
        <v>103623975.05</v>
      </c>
      <c r="O78" s="4">
        <v>14412.24</v>
      </c>
    </row>
    <row r="79" spans="2:15" x14ac:dyDescent="0.3">
      <c r="B79" s="2" t="s">
        <v>159</v>
      </c>
      <c r="C79" s="2" t="s">
        <v>160</v>
      </c>
      <c r="D79" s="3">
        <v>28399</v>
      </c>
      <c r="E79" s="4">
        <v>161588344.31999999</v>
      </c>
      <c r="F79" s="4">
        <v>5689.93</v>
      </c>
      <c r="G79" s="4">
        <v>40.950000000000003</v>
      </c>
      <c r="H79" s="4">
        <v>189028659.25</v>
      </c>
      <c r="I79" s="4">
        <v>6656.17</v>
      </c>
      <c r="J79" s="4">
        <v>47.9</v>
      </c>
      <c r="K79" s="4">
        <v>44000272.789999999</v>
      </c>
      <c r="L79" s="4">
        <v>1549.36</v>
      </c>
      <c r="M79" s="4">
        <v>11.15</v>
      </c>
      <c r="N79" s="4">
        <v>394617276.36000001</v>
      </c>
      <c r="O79" s="4">
        <v>13895.46</v>
      </c>
    </row>
    <row r="80" spans="2:15" x14ac:dyDescent="0.3">
      <c r="B80" s="2" t="s">
        <v>161</v>
      </c>
      <c r="C80" s="2" t="s">
        <v>162</v>
      </c>
      <c r="D80" s="3">
        <v>622</v>
      </c>
      <c r="E80" s="4">
        <v>7231020.7199999997</v>
      </c>
      <c r="F80" s="4">
        <v>11625.44</v>
      </c>
      <c r="G80" s="4">
        <v>41.42</v>
      </c>
      <c r="H80" s="4">
        <v>4776993</v>
      </c>
      <c r="I80" s="4">
        <v>7680.05</v>
      </c>
      <c r="J80" s="4">
        <v>27.36</v>
      </c>
      <c r="K80" s="4">
        <v>5450149.5899999999</v>
      </c>
      <c r="L80" s="4">
        <v>8762.2999999999993</v>
      </c>
      <c r="M80" s="4">
        <v>31.22</v>
      </c>
      <c r="N80" s="4">
        <v>17458163.309999999</v>
      </c>
      <c r="O80" s="4">
        <v>28067.79</v>
      </c>
    </row>
    <row r="81" spans="2:15" x14ac:dyDescent="0.3">
      <c r="B81" s="2" t="s">
        <v>163</v>
      </c>
      <c r="C81" s="2" t="s">
        <v>164</v>
      </c>
      <c r="D81" s="3">
        <v>3271</v>
      </c>
      <c r="E81" s="4">
        <v>12349415.949999999</v>
      </c>
      <c r="F81" s="4">
        <v>3775.43</v>
      </c>
      <c r="G81" s="4">
        <v>26</v>
      </c>
      <c r="H81" s="4">
        <v>29866563.530000001</v>
      </c>
      <c r="I81" s="4">
        <v>9130.7099999999991</v>
      </c>
      <c r="J81" s="4">
        <v>62.89</v>
      </c>
      <c r="K81" s="4">
        <v>5275388.12</v>
      </c>
      <c r="L81" s="4">
        <v>1612.78</v>
      </c>
      <c r="M81" s="4">
        <v>11.11</v>
      </c>
      <c r="N81" s="4">
        <v>47491367.600000001</v>
      </c>
      <c r="O81" s="4">
        <v>14518.92</v>
      </c>
    </row>
    <row r="82" spans="2:15" x14ac:dyDescent="0.3">
      <c r="B82" s="2" t="s">
        <v>165</v>
      </c>
      <c r="C82" s="2" t="s">
        <v>166</v>
      </c>
      <c r="D82" s="3">
        <v>5375</v>
      </c>
      <c r="E82" s="4">
        <v>32371198.620000001</v>
      </c>
      <c r="F82" s="4">
        <v>6022.55</v>
      </c>
      <c r="G82" s="4">
        <v>45.66</v>
      </c>
      <c r="H82" s="4">
        <v>35668795.329999998</v>
      </c>
      <c r="I82" s="4">
        <v>6636.05</v>
      </c>
      <c r="J82" s="4">
        <v>50.31</v>
      </c>
      <c r="K82" s="4">
        <v>2853447.12</v>
      </c>
      <c r="L82" s="4">
        <v>530.87</v>
      </c>
      <c r="M82" s="4">
        <v>4.0199999999999996</v>
      </c>
      <c r="N82" s="4">
        <v>70893441.069999993</v>
      </c>
      <c r="O82" s="4">
        <v>13189.47</v>
      </c>
    </row>
    <row r="83" spans="2:15" x14ac:dyDescent="0.3">
      <c r="B83" s="2" t="s">
        <v>167</v>
      </c>
      <c r="C83" s="2" t="s">
        <v>168</v>
      </c>
      <c r="D83" s="3">
        <v>3680</v>
      </c>
      <c r="E83" s="4">
        <v>19286586.850000001</v>
      </c>
      <c r="F83" s="4">
        <v>5240.92</v>
      </c>
      <c r="G83" s="4">
        <v>38.020000000000003</v>
      </c>
      <c r="H83" s="4">
        <v>24274808.289999999</v>
      </c>
      <c r="I83" s="4">
        <v>6596.42</v>
      </c>
      <c r="J83" s="4">
        <v>47.86</v>
      </c>
      <c r="K83" s="4">
        <v>7159431.7800000003</v>
      </c>
      <c r="L83" s="4">
        <v>1945.5</v>
      </c>
      <c r="M83" s="4">
        <v>14.12</v>
      </c>
      <c r="N83" s="4">
        <v>50720826.920000002</v>
      </c>
      <c r="O83" s="4">
        <v>13782.84</v>
      </c>
    </row>
    <row r="84" spans="2:15" x14ac:dyDescent="0.3">
      <c r="B84" s="2" t="s">
        <v>169</v>
      </c>
      <c r="C84" s="2" t="s">
        <v>170</v>
      </c>
      <c r="D84" s="3">
        <v>2148</v>
      </c>
      <c r="E84" s="4">
        <v>9202889.7799999993</v>
      </c>
      <c r="F84" s="4">
        <v>4284.3999999999996</v>
      </c>
      <c r="G84" s="4">
        <v>31.25</v>
      </c>
      <c r="H84" s="4">
        <v>18312820.07</v>
      </c>
      <c r="I84" s="4">
        <v>8525.52</v>
      </c>
      <c r="J84" s="4">
        <v>62.18</v>
      </c>
      <c r="K84" s="4">
        <v>1933963.6</v>
      </c>
      <c r="L84" s="4">
        <v>900.36</v>
      </c>
      <c r="M84" s="4">
        <v>6.57</v>
      </c>
      <c r="N84" s="4">
        <v>29449673.449999999</v>
      </c>
      <c r="O84" s="4">
        <v>13710.28</v>
      </c>
    </row>
    <row r="85" spans="2:15" x14ac:dyDescent="0.3">
      <c r="B85" s="2" t="s">
        <v>171</v>
      </c>
      <c r="C85" s="2" t="s">
        <v>172</v>
      </c>
      <c r="D85" s="3">
        <v>43395</v>
      </c>
      <c r="E85" s="4">
        <v>282261914.83999997</v>
      </c>
      <c r="F85" s="4">
        <v>6504.48</v>
      </c>
      <c r="G85" s="4">
        <v>46.53</v>
      </c>
      <c r="H85" s="4">
        <v>274821265.76999998</v>
      </c>
      <c r="I85" s="4">
        <v>6333.02</v>
      </c>
      <c r="J85" s="4">
        <v>45.3</v>
      </c>
      <c r="K85" s="4">
        <v>49596599.170000002</v>
      </c>
      <c r="L85" s="4">
        <v>1142.9100000000001</v>
      </c>
      <c r="M85" s="4">
        <v>8.18</v>
      </c>
      <c r="N85" s="4">
        <v>606679779.77999997</v>
      </c>
      <c r="O85" s="4">
        <v>13980.41</v>
      </c>
    </row>
    <row r="86" spans="2:15" x14ac:dyDescent="0.3">
      <c r="B86" s="2" t="s">
        <v>173</v>
      </c>
      <c r="C86" s="2" t="s">
        <v>174</v>
      </c>
      <c r="D86" s="3">
        <v>30047</v>
      </c>
      <c r="E86" s="4">
        <v>133157323.81</v>
      </c>
      <c r="F86" s="4">
        <v>4431.63</v>
      </c>
      <c r="G86" s="4">
        <v>29.86</v>
      </c>
      <c r="H86" s="4">
        <v>274437749.69</v>
      </c>
      <c r="I86" s="4">
        <v>9133.6200000000008</v>
      </c>
      <c r="J86" s="4">
        <v>61.55</v>
      </c>
      <c r="K86" s="4">
        <v>38284283.729999997</v>
      </c>
      <c r="L86" s="4">
        <v>1274.1500000000001</v>
      </c>
      <c r="M86" s="4">
        <v>8.59</v>
      </c>
      <c r="N86" s="4">
        <v>445879357.23000002</v>
      </c>
      <c r="O86" s="4">
        <v>14839.4</v>
      </c>
    </row>
    <row r="87" spans="2:15" x14ac:dyDescent="0.3">
      <c r="B87" s="2" t="s">
        <v>175</v>
      </c>
      <c r="C87" s="2" t="s">
        <v>176</v>
      </c>
      <c r="D87" s="3">
        <v>1553</v>
      </c>
      <c r="E87" s="4">
        <v>4669907.55</v>
      </c>
      <c r="F87" s="4">
        <v>3007.02</v>
      </c>
      <c r="G87" s="4">
        <v>19.5</v>
      </c>
      <c r="H87" s="4">
        <v>16715226.6</v>
      </c>
      <c r="I87" s="4">
        <v>10763.19</v>
      </c>
      <c r="J87" s="4">
        <v>69.78</v>
      </c>
      <c r="K87" s="4">
        <v>2569169.0299999998</v>
      </c>
      <c r="L87" s="4">
        <v>1654.33</v>
      </c>
      <c r="M87" s="4">
        <v>10.73</v>
      </c>
      <c r="N87" s="4">
        <v>23954303.18</v>
      </c>
      <c r="O87" s="4">
        <v>15424.54</v>
      </c>
    </row>
    <row r="88" spans="2:15" x14ac:dyDescent="0.3">
      <c r="B88" s="2" t="s">
        <v>177</v>
      </c>
      <c r="C88" s="2" t="s">
        <v>178</v>
      </c>
      <c r="D88" s="3">
        <v>10432</v>
      </c>
      <c r="E88" s="4">
        <v>68480516.900000006</v>
      </c>
      <c r="F88" s="4">
        <v>6564.47</v>
      </c>
      <c r="G88" s="4">
        <v>45.89</v>
      </c>
      <c r="H88" s="4">
        <v>75058011.689999998</v>
      </c>
      <c r="I88" s="4">
        <v>7194.98</v>
      </c>
      <c r="J88" s="4">
        <v>50.3</v>
      </c>
      <c r="K88" s="4">
        <v>5688856.5099999998</v>
      </c>
      <c r="L88" s="4">
        <v>545.33000000000004</v>
      </c>
      <c r="M88" s="4">
        <v>3.81</v>
      </c>
      <c r="N88" s="4">
        <v>149227385.09999999</v>
      </c>
      <c r="O88" s="4">
        <v>14304.78</v>
      </c>
    </row>
    <row r="89" spans="2:15" x14ac:dyDescent="0.3">
      <c r="B89" s="2" t="s">
        <v>179</v>
      </c>
      <c r="C89" s="2" t="s">
        <v>180</v>
      </c>
      <c r="D89" s="3">
        <v>2534</v>
      </c>
      <c r="E89" s="4">
        <v>13064949.42</v>
      </c>
      <c r="F89" s="4">
        <v>5155.8599999999997</v>
      </c>
      <c r="G89" s="4">
        <v>34.229999999999997</v>
      </c>
      <c r="H89" s="4">
        <v>19604184.489999998</v>
      </c>
      <c r="I89" s="4">
        <v>7736.46</v>
      </c>
      <c r="J89" s="4">
        <v>51.36</v>
      </c>
      <c r="K89" s="4">
        <v>5504117.3799999999</v>
      </c>
      <c r="L89" s="4">
        <v>2172.11</v>
      </c>
      <c r="M89" s="4">
        <v>14.42</v>
      </c>
      <c r="N89" s="4">
        <v>38173251.289999999</v>
      </c>
      <c r="O89" s="4">
        <v>15064.43</v>
      </c>
    </row>
    <row r="90" spans="2:15" x14ac:dyDescent="0.3">
      <c r="B90" s="2" t="s">
        <v>181</v>
      </c>
      <c r="C90" s="2" t="s">
        <v>182</v>
      </c>
      <c r="D90" s="3">
        <v>2966</v>
      </c>
      <c r="E90" s="4">
        <v>8770296.9600000009</v>
      </c>
      <c r="F90" s="4">
        <v>2956.94</v>
      </c>
      <c r="G90" s="4">
        <v>20.65</v>
      </c>
      <c r="H90" s="4">
        <v>26202086.120000001</v>
      </c>
      <c r="I90" s="4">
        <v>8834.15</v>
      </c>
      <c r="J90" s="4">
        <v>61.7</v>
      </c>
      <c r="K90" s="4">
        <v>7492465.5800000001</v>
      </c>
      <c r="L90" s="4">
        <v>2526.12</v>
      </c>
      <c r="M90" s="4">
        <v>17.64</v>
      </c>
      <c r="N90" s="4">
        <v>42464848.659999996</v>
      </c>
      <c r="O90" s="4">
        <v>14317.21</v>
      </c>
    </row>
    <row r="91" spans="2:15" x14ac:dyDescent="0.3">
      <c r="B91" s="2" t="s">
        <v>183</v>
      </c>
      <c r="C91" s="2" t="s">
        <v>184</v>
      </c>
      <c r="D91" s="3">
        <v>1940</v>
      </c>
      <c r="E91" s="4">
        <v>10076193.49</v>
      </c>
      <c r="F91" s="4">
        <v>5193.91</v>
      </c>
      <c r="G91" s="4">
        <v>26.32</v>
      </c>
      <c r="H91" s="4">
        <v>16683296.02</v>
      </c>
      <c r="I91" s="4">
        <v>8599.64</v>
      </c>
      <c r="J91" s="4">
        <v>43.58</v>
      </c>
      <c r="K91" s="4">
        <v>11523317.34</v>
      </c>
      <c r="L91" s="4">
        <v>5939.85</v>
      </c>
      <c r="M91" s="4">
        <v>30.1</v>
      </c>
      <c r="N91" s="4">
        <v>38282806.850000001</v>
      </c>
      <c r="O91" s="4">
        <v>19733.400000000001</v>
      </c>
    </row>
    <row r="92" spans="2:15" x14ac:dyDescent="0.3">
      <c r="B92" s="2" t="s">
        <v>185</v>
      </c>
      <c r="C92" s="2" t="s">
        <v>186</v>
      </c>
      <c r="D92" s="3">
        <v>1089</v>
      </c>
      <c r="E92" s="4">
        <v>4890406.8</v>
      </c>
      <c r="F92" s="4">
        <v>4490.7299999999996</v>
      </c>
      <c r="G92" s="4">
        <v>27.16</v>
      </c>
      <c r="H92" s="4">
        <v>10617947.59</v>
      </c>
      <c r="I92" s="4">
        <v>9750.18</v>
      </c>
      <c r="J92" s="4">
        <v>58.97</v>
      </c>
      <c r="K92" s="4">
        <v>2496008.73</v>
      </c>
      <c r="L92" s="4">
        <v>2292.02</v>
      </c>
      <c r="M92" s="4">
        <v>13.86</v>
      </c>
      <c r="N92" s="4">
        <v>18004363.120000001</v>
      </c>
      <c r="O92" s="4">
        <v>16532.93</v>
      </c>
    </row>
    <row r="93" spans="2:15" x14ac:dyDescent="0.3">
      <c r="B93" s="2" t="s">
        <v>187</v>
      </c>
      <c r="C93" s="2" t="s">
        <v>188</v>
      </c>
      <c r="D93" s="3">
        <v>1009</v>
      </c>
      <c r="E93" s="4">
        <v>3470091.56</v>
      </c>
      <c r="F93" s="4">
        <v>3439.14</v>
      </c>
      <c r="G93" s="4">
        <v>23.39</v>
      </c>
      <c r="H93" s="4">
        <v>9196006.1899999995</v>
      </c>
      <c r="I93" s="4">
        <v>9113.98</v>
      </c>
      <c r="J93" s="4">
        <v>61.98</v>
      </c>
      <c r="K93" s="4">
        <v>2169797.77</v>
      </c>
      <c r="L93" s="4">
        <v>2150.44</v>
      </c>
      <c r="M93" s="4">
        <v>14.63</v>
      </c>
      <c r="N93" s="4">
        <v>14835895.52</v>
      </c>
      <c r="O93" s="4">
        <v>14703.56</v>
      </c>
    </row>
    <row r="94" spans="2:15" x14ac:dyDescent="0.3">
      <c r="B94" s="2" t="s">
        <v>189</v>
      </c>
      <c r="C94" s="2" t="s">
        <v>190</v>
      </c>
      <c r="D94" s="3">
        <v>4754</v>
      </c>
      <c r="E94" s="4">
        <v>16425586.68</v>
      </c>
      <c r="F94" s="4">
        <v>3455.11</v>
      </c>
      <c r="G94" s="4">
        <v>23.15</v>
      </c>
      <c r="H94" s="4">
        <v>47607068.780000001</v>
      </c>
      <c r="I94" s="4">
        <v>10014.11</v>
      </c>
      <c r="J94" s="4">
        <v>67.09</v>
      </c>
      <c r="K94" s="4">
        <v>6930471.6900000004</v>
      </c>
      <c r="L94" s="4">
        <v>1457.82</v>
      </c>
      <c r="M94" s="4">
        <v>9.77</v>
      </c>
      <c r="N94" s="4">
        <v>70963127.150000006</v>
      </c>
      <c r="O94" s="4">
        <v>14927.04</v>
      </c>
    </row>
    <row r="95" spans="2:15" x14ac:dyDescent="0.3">
      <c r="B95" s="2" t="s">
        <v>191</v>
      </c>
      <c r="C95" s="2" t="s">
        <v>192</v>
      </c>
      <c r="D95" s="3">
        <v>2783</v>
      </c>
      <c r="E95" s="4">
        <v>12489618.74</v>
      </c>
      <c r="F95" s="4">
        <v>4487.83</v>
      </c>
      <c r="G95" s="4">
        <v>35.520000000000003</v>
      </c>
      <c r="H95" s="4">
        <v>18820188.66</v>
      </c>
      <c r="I95" s="4">
        <v>6762.55</v>
      </c>
      <c r="J95" s="4">
        <v>53.53</v>
      </c>
      <c r="K95" s="4">
        <v>3847867.84</v>
      </c>
      <c r="L95" s="4">
        <v>1382.63</v>
      </c>
      <c r="M95" s="4">
        <v>10.94</v>
      </c>
      <c r="N95" s="4">
        <v>35157675.240000002</v>
      </c>
      <c r="O95" s="4">
        <v>12633.01</v>
      </c>
    </row>
    <row r="96" spans="2:15" x14ac:dyDescent="0.3">
      <c r="B96" s="2" t="s">
        <v>193</v>
      </c>
      <c r="C96" s="2" t="s">
        <v>194</v>
      </c>
      <c r="D96" s="3">
        <v>1608</v>
      </c>
      <c r="E96" s="4">
        <v>4212440.93</v>
      </c>
      <c r="F96" s="4">
        <v>2619.6799999999998</v>
      </c>
      <c r="G96" s="4">
        <v>17.59</v>
      </c>
      <c r="H96" s="4">
        <v>16899737</v>
      </c>
      <c r="I96" s="4">
        <v>10509.79</v>
      </c>
      <c r="J96" s="4">
        <v>70.58</v>
      </c>
      <c r="K96" s="4">
        <v>2832339.56</v>
      </c>
      <c r="L96" s="4">
        <v>1761.41</v>
      </c>
      <c r="M96" s="4">
        <v>11.83</v>
      </c>
      <c r="N96" s="4">
        <v>23944517.489999998</v>
      </c>
      <c r="O96" s="4">
        <v>14890.88</v>
      </c>
    </row>
    <row r="97" spans="2:15" x14ac:dyDescent="0.3">
      <c r="B97" s="2" t="s">
        <v>195</v>
      </c>
      <c r="C97" s="2" t="s">
        <v>196</v>
      </c>
      <c r="D97" s="3">
        <v>6088</v>
      </c>
      <c r="E97" s="4">
        <v>19507208.59</v>
      </c>
      <c r="F97" s="4">
        <v>3204.21</v>
      </c>
      <c r="G97" s="4">
        <v>24.47</v>
      </c>
      <c r="H97" s="4">
        <v>52858085.82</v>
      </c>
      <c r="I97" s="4">
        <v>8682.34</v>
      </c>
      <c r="J97" s="4">
        <v>66.31</v>
      </c>
      <c r="K97" s="4">
        <v>7350880.1699999999</v>
      </c>
      <c r="L97" s="4">
        <v>1207.44</v>
      </c>
      <c r="M97" s="4">
        <v>9.2200000000000006</v>
      </c>
      <c r="N97" s="4">
        <v>79716174.579999998</v>
      </c>
      <c r="O97" s="4">
        <v>13093.99</v>
      </c>
    </row>
    <row r="98" spans="2:15" x14ac:dyDescent="0.3">
      <c r="B98" s="2" t="s">
        <v>197</v>
      </c>
      <c r="C98" s="2" t="s">
        <v>198</v>
      </c>
      <c r="D98" s="3">
        <v>5918</v>
      </c>
      <c r="E98" s="4">
        <v>23825818.120000001</v>
      </c>
      <c r="F98" s="4">
        <v>4025.99</v>
      </c>
      <c r="G98" s="4">
        <v>31.32</v>
      </c>
      <c r="H98" s="4">
        <v>46651191.880000003</v>
      </c>
      <c r="I98" s="4">
        <v>7882.93</v>
      </c>
      <c r="J98" s="4">
        <v>61.32</v>
      </c>
      <c r="K98" s="4">
        <v>5595355.71</v>
      </c>
      <c r="L98" s="4">
        <v>945.48</v>
      </c>
      <c r="M98" s="4">
        <v>7.36</v>
      </c>
      <c r="N98" s="4">
        <v>76072365.709999993</v>
      </c>
      <c r="O98" s="4">
        <v>12854.4</v>
      </c>
    </row>
    <row r="99" spans="2:15" x14ac:dyDescent="0.3">
      <c r="B99" s="2" t="s">
        <v>199</v>
      </c>
      <c r="C99" s="2" t="s">
        <v>200</v>
      </c>
      <c r="D99" s="3">
        <v>10397</v>
      </c>
      <c r="E99" s="4">
        <v>32450343.059999999</v>
      </c>
      <c r="F99" s="4">
        <v>3121.13</v>
      </c>
      <c r="G99" s="4">
        <v>21.98</v>
      </c>
      <c r="H99" s="4">
        <v>82763565.609999999</v>
      </c>
      <c r="I99" s="4">
        <v>7960.33</v>
      </c>
      <c r="J99" s="4">
        <v>56.06</v>
      </c>
      <c r="K99" s="4">
        <v>32423990.93</v>
      </c>
      <c r="L99" s="4">
        <v>3118.59</v>
      </c>
      <c r="M99" s="4">
        <v>21.96</v>
      </c>
      <c r="N99" s="4">
        <v>147637899.59999999</v>
      </c>
      <c r="O99" s="4">
        <v>14200.05</v>
      </c>
    </row>
    <row r="100" spans="2:15" x14ac:dyDescent="0.3">
      <c r="B100" s="2" t="s">
        <v>201</v>
      </c>
      <c r="C100" s="2" t="s">
        <v>202</v>
      </c>
      <c r="D100" s="3">
        <v>1182</v>
      </c>
      <c r="E100" s="4">
        <v>6226895.4299999997</v>
      </c>
      <c r="F100" s="4">
        <v>5268.1</v>
      </c>
      <c r="G100" s="4">
        <v>32.770000000000003</v>
      </c>
      <c r="H100" s="4">
        <v>10438128.640000001</v>
      </c>
      <c r="I100" s="4">
        <v>8830.9</v>
      </c>
      <c r="J100" s="4">
        <v>54.93</v>
      </c>
      <c r="K100" s="4">
        <v>2336749.79</v>
      </c>
      <c r="L100" s="4">
        <v>1976.95</v>
      </c>
      <c r="M100" s="4">
        <v>12.3</v>
      </c>
      <c r="N100" s="4">
        <v>19001773.859999999</v>
      </c>
      <c r="O100" s="4">
        <v>16075.95</v>
      </c>
    </row>
    <row r="101" spans="2:15" x14ac:dyDescent="0.3">
      <c r="B101" s="2" t="s">
        <v>203</v>
      </c>
      <c r="C101" s="2" t="s">
        <v>204</v>
      </c>
      <c r="D101" s="3">
        <v>4437</v>
      </c>
      <c r="E101" s="4">
        <v>8506211.1600000001</v>
      </c>
      <c r="F101" s="4">
        <v>1917.11</v>
      </c>
      <c r="G101" s="4">
        <v>15.12</v>
      </c>
      <c r="H101" s="4">
        <v>38447880.990000002</v>
      </c>
      <c r="I101" s="4">
        <v>8665.2900000000009</v>
      </c>
      <c r="J101" s="4">
        <v>68.36</v>
      </c>
      <c r="K101" s="4">
        <v>9292353.7899999991</v>
      </c>
      <c r="L101" s="4">
        <v>2094.29</v>
      </c>
      <c r="M101" s="4">
        <v>16.52</v>
      </c>
      <c r="N101" s="4">
        <v>56246445.939999998</v>
      </c>
      <c r="O101" s="4">
        <v>12676.69</v>
      </c>
    </row>
    <row r="102" spans="2:15" x14ac:dyDescent="0.3">
      <c r="B102" s="2" t="s">
        <v>205</v>
      </c>
      <c r="C102" s="2" t="s">
        <v>206</v>
      </c>
      <c r="D102" s="3">
        <v>10342</v>
      </c>
      <c r="E102" s="4">
        <v>44820267.93</v>
      </c>
      <c r="F102" s="4">
        <v>4333.8100000000004</v>
      </c>
      <c r="G102" s="4">
        <v>31.82</v>
      </c>
      <c r="H102" s="4">
        <v>83388664.790000007</v>
      </c>
      <c r="I102" s="4">
        <v>8063.11</v>
      </c>
      <c r="J102" s="4">
        <v>59.2</v>
      </c>
      <c r="K102" s="4">
        <v>12645316.220000001</v>
      </c>
      <c r="L102" s="4">
        <v>1222.71</v>
      </c>
      <c r="M102" s="4">
        <v>8.98</v>
      </c>
      <c r="N102" s="4">
        <v>140854248.94</v>
      </c>
      <c r="O102" s="4">
        <v>13619.63</v>
      </c>
    </row>
    <row r="103" spans="2:15" x14ac:dyDescent="0.3">
      <c r="B103" s="2" t="s">
        <v>207</v>
      </c>
      <c r="C103" s="2" t="s">
        <v>208</v>
      </c>
      <c r="D103" s="3">
        <v>3810</v>
      </c>
      <c r="E103" s="4">
        <v>23156174.260000002</v>
      </c>
      <c r="F103" s="4">
        <v>6077.74</v>
      </c>
      <c r="G103" s="4">
        <v>43.51</v>
      </c>
      <c r="H103" s="4">
        <v>26609337.640000001</v>
      </c>
      <c r="I103" s="4">
        <v>6984.08</v>
      </c>
      <c r="J103" s="4">
        <v>50</v>
      </c>
      <c r="K103" s="4">
        <v>3451826.85</v>
      </c>
      <c r="L103" s="4">
        <v>905.99</v>
      </c>
      <c r="M103" s="4">
        <v>6.49</v>
      </c>
      <c r="N103" s="4">
        <v>53217338.75</v>
      </c>
      <c r="O103" s="4">
        <v>13967.81</v>
      </c>
    </row>
    <row r="104" spans="2:15" x14ac:dyDescent="0.3">
      <c r="B104" s="2" t="s">
        <v>209</v>
      </c>
      <c r="C104" s="2" t="s">
        <v>210</v>
      </c>
      <c r="D104" s="3">
        <v>1047</v>
      </c>
      <c r="E104" s="4">
        <v>8314620.1600000001</v>
      </c>
      <c r="F104" s="4">
        <v>7941.38</v>
      </c>
      <c r="G104" s="4">
        <v>43.78</v>
      </c>
      <c r="H104" s="4">
        <v>6367939.2999999998</v>
      </c>
      <c r="I104" s="4">
        <v>6082.08</v>
      </c>
      <c r="J104" s="4">
        <v>33.53</v>
      </c>
      <c r="K104" s="4">
        <v>4308300</v>
      </c>
      <c r="L104" s="4">
        <v>4114.8999999999996</v>
      </c>
      <c r="M104" s="4">
        <v>22.69</v>
      </c>
      <c r="N104" s="4">
        <v>18990859.460000001</v>
      </c>
      <c r="O104" s="4">
        <v>18138.36</v>
      </c>
    </row>
    <row r="105" spans="2:15" x14ac:dyDescent="0.3">
      <c r="B105" s="2" t="s">
        <v>211</v>
      </c>
      <c r="C105" s="2" t="s">
        <v>212</v>
      </c>
      <c r="D105" s="3">
        <v>5048</v>
      </c>
      <c r="E105" s="4">
        <v>22596450.59</v>
      </c>
      <c r="F105" s="4">
        <v>4476.32</v>
      </c>
      <c r="G105" s="4">
        <v>31.43</v>
      </c>
      <c r="H105" s="4">
        <v>40098896.43</v>
      </c>
      <c r="I105" s="4">
        <v>7943.52</v>
      </c>
      <c r="J105" s="4">
        <v>55.77</v>
      </c>
      <c r="K105" s="4">
        <v>9201085.5500000007</v>
      </c>
      <c r="L105" s="4">
        <v>1822.72</v>
      </c>
      <c r="M105" s="4">
        <v>12.8</v>
      </c>
      <c r="N105" s="4">
        <v>71896432.569999993</v>
      </c>
      <c r="O105" s="4">
        <v>14242.56</v>
      </c>
    </row>
    <row r="106" spans="2:15" x14ac:dyDescent="0.3">
      <c r="B106" s="2" t="s">
        <v>213</v>
      </c>
      <c r="C106" s="2" t="s">
        <v>214</v>
      </c>
      <c r="D106" s="3">
        <v>1244</v>
      </c>
      <c r="E106" s="4">
        <v>3889330.05</v>
      </c>
      <c r="F106" s="4">
        <v>3126.47</v>
      </c>
      <c r="G106" s="4">
        <v>21.43</v>
      </c>
      <c r="H106" s="4">
        <v>10917044.33</v>
      </c>
      <c r="I106" s="4">
        <v>8775.76</v>
      </c>
      <c r="J106" s="4">
        <v>60.14</v>
      </c>
      <c r="K106" s="4">
        <v>3346150.35</v>
      </c>
      <c r="L106" s="4">
        <v>2689.83</v>
      </c>
      <c r="M106" s="4">
        <v>18.43</v>
      </c>
      <c r="N106" s="4">
        <v>18152524.73</v>
      </c>
      <c r="O106" s="4">
        <v>14592.06</v>
      </c>
    </row>
    <row r="107" spans="2:15" x14ac:dyDescent="0.3">
      <c r="B107" s="2" t="s">
        <v>215</v>
      </c>
      <c r="C107" s="2" t="s">
        <v>216</v>
      </c>
      <c r="D107" s="3">
        <v>3055</v>
      </c>
      <c r="E107" s="4">
        <v>14647513.460000001</v>
      </c>
      <c r="F107" s="4">
        <v>4794.6000000000004</v>
      </c>
      <c r="G107" s="4">
        <v>28.5</v>
      </c>
      <c r="H107" s="4">
        <v>27150155.68</v>
      </c>
      <c r="I107" s="4">
        <v>8887.1200000000008</v>
      </c>
      <c r="J107" s="4">
        <v>52.83</v>
      </c>
      <c r="K107" s="4">
        <v>9596790.8200000003</v>
      </c>
      <c r="L107" s="4">
        <v>3141.34</v>
      </c>
      <c r="M107" s="4">
        <v>18.670000000000002</v>
      </c>
      <c r="N107" s="4">
        <v>51394459.960000001</v>
      </c>
      <c r="O107" s="4">
        <v>16823.060000000001</v>
      </c>
    </row>
    <row r="108" spans="2:15" x14ac:dyDescent="0.3">
      <c r="B108" s="2" t="s">
        <v>217</v>
      </c>
      <c r="C108" s="2" t="s">
        <v>218</v>
      </c>
      <c r="D108" s="3">
        <v>1261</v>
      </c>
      <c r="E108" s="4">
        <v>10403646.65</v>
      </c>
      <c r="F108" s="4">
        <v>8250.31</v>
      </c>
      <c r="G108" s="4">
        <v>46.33</v>
      </c>
      <c r="H108" s="4">
        <v>8991667.8900000006</v>
      </c>
      <c r="I108" s="4">
        <v>7130.59</v>
      </c>
      <c r="J108" s="4">
        <v>40.04</v>
      </c>
      <c r="K108" s="4">
        <v>3058623.59</v>
      </c>
      <c r="L108" s="4">
        <v>2425.5500000000002</v>
      </c>
      <c r="M108" s="4">
        <v>13.62</v>
      </c>
      <c r="N108" s="4">
        <v>22453938.129999999</v>
      </c>
      <c r="O108" s="4">
        <v>17806.45</v>
      </c>
    </row>
    <row r="109" spans="2:15" x14ac:dyDescent="0.3">
      <c r="B109" s="2" t="s">
        <v>219</v>
      </c>
      <c r="C109" s="2" t="s">
        <v>220</v>
      </c>
      <c r="D109" s="3">
        <v>2152</v>
      </c>
      <c r="E109" s="4">
        <v>13946630.939999999</v>
      </c>
      <c r="F109" s="4">
        <v>6480.78</v>
      </c>
      <c r="G109" s="4">
        <v>32.61</v>
      </c>
      <c r="H109" s="4">
        <v>16244031.710000001</v>
      </c>
      <c r="I109" s="4">
        <v>7548.34</v>
      </c>
      <c r="J109" s="4">
        <v>37.979999999999997</v>
      </c>
      <c r="K109" s="4">
        <v>12574524.039999999</v>
      </c>
      <c r="L109" s="4">
        <v>5843.18</v>
      </c>
      <c r="M109" s="4">
        <v>29.4</v>
      </c>
      <c r="N109" s="4">
        <v>42765186.689999998</v>
      </c>
      <c r="O109" s="4">
        <v>19872.3</v>
      </c>
    </row>
    <row r="110" spans="2:15" x14ac:dyDescent="0.3">
      <c r="B110" s="2" t="s">
        <v>221</v>
      </c>
      <c r="C110" s="2" t="s">
        <v>222</v>
      </c>
      <c r="D110" s="3">
        <v>752</v>
      </c>
      <c r="E110" s="4">
        <v>4457482.67</v>
      </c>
      <c r="F110" s="4">
        <v>5927.5</v>
      </c>
      <c r="G110" s="4">
        <v>36.119999999999997</v>
      </c>
      <c r="H110" s="4">
        <v>5854205.1200000001</v>
      </c>
      <c r="I110" s="4">
        <v>7784.85</v>
      </c>
      <c r="J110" s="4">
        <v>47.44</v>
      </c>
      <c r="K110" s="4">
        <v>2028709.51</v>
      </c>
      <c r="L110" s="4">
        <v>2697.75</v>
      </c>
      <c r="M110" s="4">
        <v>16.440000000000001</v>
      </c>
      <c r="N110" s="4">
        <v>12340397.300000001</v>
      </c>
      <c r="O110" s="4">
        <v>16410.099999999999</v>
      </c>
    </row>
    <row r="111" spans="2:15" x14ac:dyDescent="0.3">
      <c r="B111" s="2" t="s">
        <v>223</v>
      </c>
      <c r="C111" s="2" t="s">
        <v>224</v>
      </c>
      <c r="D111" s="3">
        <v>1216</v>
      </c>
      <c r="E111" s="4">
        <v>14265390.890000001</v>
      </c>
      <c r="F111" s="4">
        <v>11731.41</v>
      </c>
      <c r="G111" s="4">
        <v>48.8</v>
      </c>
      <c r="H111" s="4">
        <v>9040345.6699999999</v>
      </c>
      <c r="I111" s="4">
        <v>7434.49</v>
      </c>
      <c r="J111" s="4">
        <v>30.93</v>
      </c>
      <c r="K111" s="4">
        <v>5925295.7699999996</v>
      </c>
      <c r="L111" s="4">
        <v>4872.78</v>
      </c>
      <c r="M111" s="4">
        <v>20.27</v>
      </c>
      <c r="N111" s="4">
        <v>29231032.329999998</v>
      </c>
      <c r="O111" s="4">
        <v>24038.68</v>
      </c>
    </row>
    <row r="112" spans="2:15" x14ac:dyDescent="0.3">
      <c r="B112" s="2" t="s">
        <v>225</v>
      </c>
      <c r="C112" s="2" t="s">
        <v>226</v>
      </c>
      <c r="D112" s="3">
        <v>4425</v>
      </c>
      <c r="E112" s="4">
        <v>29039442.850000001</v>
      </c>
      <c r="F112" s="4">
        <v>6562.59</v>
      </c>
      <c r="G112" s="4">
        <v>48.26</v>
      </c>
      <c r="H112" s="4">
        <v>26796515.710000001</v>
      </c>
      <c r="I112" s="4">
        <v>6055.71</v>
      </c>
      <c r="J112" s="4">
        <v>44.54</v>
      </c>
      <c r="K112" s="4">
        <v>4332827.59</v>
      </c>
      <c r="L112" s="4">
        <v>979.17</v>
      </c>
      <c r="M112" s="4">
        <v>7.2</v>
      </c>
      <c r="N112" s="4">
        <v>60168786.149999999</v>
      </c>
      <c r="O112" s="4">
        <v>13597.47</v>
      </c>
    </row>
    <row r="113" spans="2:15" x14ac:dyDescent="0.3">
      <c r="B113" s="2" t="s">
        <v>227</v>
      </c>
      <c r="C113" s="2" t="s">
        <v>228</v>
      </c>
      <c r="D113" s="3">
        <v>853</v>
      </c>
      <c r="E113" s="4">
        <v>3897968.47</v>
      </c>
      <c r="F113" s="4">
        <v>4569.72</v>
      </c>
      <c r="G113" s="4">
        <v>27.2</v>
      </c>
      <c r="H113" s="4">
        <v>8410379.8399999999</v>
      </c>
      <c r="I113" s="4">
        <v>9859.77</v>
      </c>
      <c r="J113" s="4">
        <v>58.7</v>
      </c>
      <c r="K113" s="4">
        <v>2020286.02</v>
      </c>
      <c r="L113" s="4">
        <v>2368.4499999999998</v>
      </c>
      <c r="M113" s="4">
        <v>14.1</v>
      </c>
      <c r="N113" s="4">
        <v>14328634.33</v>
      </c>
      <c r="O113" s="4">
        <v>16797.939999999999</v>
      </c>
    </row>
    <row r="114" spans="2:15" x14ac:dyDescent="0.3">
      <c r="B114" s="2" t="s">
        <v>229</v>
      </c>
      <c r="C114" s="2" t="s">
        <v>230</v>
      </c>
      <c r="D114" s="3">
        <v>3437</v>
      </c>
      <c r="E114" s="4">
        <v>23109805.34</v>
      </c>
      <c r="F114" s="4">
        <v>6723.83</v>
      </c>
      <c r="G114" s="4">
        <v>46.96</v>
      </c>
      <c r="H114" s="4">
        <v>23165451.289999999</v>
      </c>
      <c r="I114" s="4">
        <v>6740.02</v>
      </c>
      <c r="J114" s="4">
        <v>47.07</v>
      </c>
      <c r="K114" s="4">
        <v>2938771.04</v>
      </c>
      <c r="L114" s="4">
        <v>855.04</v>
      </c>
      <c r="M114" s="4">
        <v>5.97</v>
      </c>
      <c r="N114" s="4">
        <v>49214027.670000002</v>
      </c>
      <c r="O114" s="4">
        <v>14318.89</v>
      </c>
    </row>
    <row r="115" spans="2:15" x14ac:dyDescent="0.3">
      <c r="B115" s="2" t="s">
        <v>231</v>
      </c>
      <c r="C115" s="2" t="s">
        <v>232</v>
      </c>
      <c r="D115" s="3">
        <v>6669</v>
      </c>
      <c r="E115" s="4">
        <v>21221915.460000001</v>
      </c>
      <c r="F115" s="4">
        <v>3182.17</v>
      </c>
      <c r="G115" s="4">
        <v>26.6</v>
      </c>
      <c r="H115" s="4">
        <v>52373337.289999999</v>
      </c>
      <c r="I115" s="4">
        <v>7853.25</v>
      </c>
      <c r="J115" s="4">
        <v>65.64</v>
      </c>
      <c r="K115" s="4">
        <v>6189613.79</v>
      </c>
      <c r="L115" s="4">
        <v>928.12</v>
      </c>
      <c r="M115" s="4">
        <v>7.76</v>
      </c>
      <c r="N115" s="4">
        <v>79784866.540000007</v>
      </c>
      <c r="O115" s="4">
        <v>11963.54</v>
      </c>
    </row>
    <row r="116" spans="2:15" x14ac:dyDescent="0.3">
      <c r="B116" s="2" t="s">
        <v>233</v>
      </c>
      <c r="C116" s="2" t="s">
        <v>234</v>
      </c>
      <c r="D116" s="3">
        <v>29040</v>
      </c>
      <c r="E116" s="4">
        <v>154098013.63</v>
      </c>
      <c r="F116" s="4">
        <v>5306.41</v>
      </c>
      <c r="G116" s="4">
        <v>33.869999999999997</v>
      </c>
      <c r="H116" s="4">
        <v>214709584.56</v>
      </c>
      <c r="I116" s="4">
        <v>7393.58</v>
      </c>
      <c r="J116" s="4">
        <v>47.2</v>
      </c>
      <c r="K116" s="4">
        <v>86126056.370000005</v>
      </c>
      <c r="L116" s="4">
        <v>2965.77</v>
      </c>
      <c r="M116" s="4">
        <v>18.93</v>
      </c>
      <c r="N116" s="4">
        <v>454933654.56</v>
      </c>
      <c r="O116" s="4">
        <v>15665.76</v>
      </c>
    </row>
    <row r="117" spans="2:15" x14ac:dyDescent="0.3">
      <c r="B117" s="2" t="s">
        <v>235</v>
      </c>
      <c r="C117" s="2" t="s">
        <v>236</v>
      </c>
      <c r="D117" s="3">
        <v>18495</v>
      </c>
      <c r="E117" s="4">
        <v>95124761.700000003</v>
      </c>
      <c r="F117" s="4">
        <v>5143.2700000000004</v>
      </c>
      <c r="G117" s="4">
        <v>35.729999999999997</v>
      </c>
      <c r="H117" s="4">
        <v>137808020.66999999</v>
      </c>
      <c r="I117" s="4">
        <v>7451.1</v>
      </c>
      <c r="J117" s="4">
        <v>51.77</v>
      </c>
      <c r="K117" s="4">
        <v>33278991.670000002</v>
      </c>
      <c r="L117" s="4">
        <v>1799.35</v>
      </c>
      <c r="M117" s="4">
        <v>12.5</v>
      </c>
      <c r="N117" s="4">
        <v>266211774.03999999</v>
      </c>
      <c r="O117" s="4">
        <v>14393.72</v>
      </c>
    </row>
    <row r="118" spans="2:15" x14ac:dyDescent="0.3">
      <c r="B118" s="2" t="s">
        <v>237</v>
      </c>
      <c r="C118" s="2" t="s">
        <v>238</v>
      </c>
      <c r="D118" s="3">
        <v>8586</v>
      </c>
      <c r="E118" s="4">
        <v>56560936.549999997</v>
      </c>
      <c r="F118" s="4">
        <v>6587.58</v>
      </c>
      <c r="G118" s="4">
        <v>47.77</v>
      </c>
      <c r="H118" s="4">
        <v>58506567.560000002</v>
      </c>
      <c r="I118" s="4">
        <v>6814.18</v>
      </c>
      <c r="J118" s="4">
        <v>49.42</v>
      </c>
      <c r="K118" s="4">
        <v>3326136.42</v>
      </c>
      <c r="L118" s="4">
        <v>387.39</v>
      </c>
      <c r="M118" s="4">
        <v>2.81</v>
      </c>
      <c r="N118" s="4">
        <v>118393640.53</v>
      </c>
      <c r="O118" s="4">
        <v>13789.15</v>
      </c>
    </row>
    <row r="119" spans="2:15" x14ac:dyDescent="0.3">
      <c r="B119" s="2" t="s">
        <v>239</v>
      </c>
      <c r="C119" s="2" t="s">
        <v>240</v>
      </c>
      <c r="D119" s="3">
        <v>2293</v>
      </c>
      <c r="E119" s="4">
        <v>12359670.84</v>
      </c>
      <c r="F119" s="4">
        <v>5390.17</v>
      </c>
      <c r="G119" s="4">
        <v>34.549999999999997</v>
      </c>
      <c r="H119" s="4">
        <v>18903172.98</v>
      </c>
      <c r="I119" s="4">
        <v>8243.86</v>
      </c>
      <c r="J119" s="4">
        <v>52.85</v>
      </c>
      <c r="K119" s="4">
        <v>4507758.58</v>
      </c>
      <c r="L119" s="4">
        <v>1965.88</v>
      </c>
      <c r="M119" s="4">
        <v>12.6</v>
      </c>
      <c r="N119" s="4">
        <v>35770602.399999999</v>
      </c>
      <c r="O119" s="4">
        <v>15599.91</v>
      </c>
    </row>
    <row r="120" spans="2:15" x14ac:dyDescent="0.3">
      <c r="B120" s="2" t="s">
        <v>241</v>
      </c>
      <c r="C120" s="2" t="s">
        <v>242</v>
      </c>
      <c r="D120" s="3">
        <v>32074</v>
      </c>
      <c r="E120" s="4">
        <v>165903243.09</v>
      </c>
      <c r="F120" s="4">
        <v>5172.51</v>
      </c>
      <c r="G120" s="4">
        <v>37.520000000000003</v>
      </c>
      <c r="H120" s="4">
        <v>247279341.69</v>
      </c>
      <c r="I120" s="4">
        <v>7709.65</v>
      </c>
      <c r="J120" s="4">
        <v>55.93</v>
      </c>
      <c r="K120" s="4">
        <v>28961417.760000002</v>
      </c>
      <c r="L120" s="4">
        <v>902.96</v>
      </c>
      <c r="M120" s="4">
        <v>6.55</v>
      </c>
      <c r="N120" s="4">
        <v>442144002.54000002</v>
      </c>
      <c r="O120" s="4">
        <v>13785.12</v>
      </c>
    </row>
    <row r="121" spans="2:15" x14ac:dyDescent="0.3">
      <c r="B121" s="2" t="s">
        <v>243</v>
      </c>
      <c r="C121" s="2" t="s">
        <v>244</v>
      </c>
      <c r="D121" s="3">
        <v>3984</v>
      </c>
      <c r="E121" s="4">
        <v>15009969.77</v>
      </c>
      <c r="F121" s="4">
        <v>3767.56</v>
      </c>
      <c r="G121" s="4">
        <v>27.88</v>
      </c>
      <c r="H121" s="4">
        <v>29178535.789999999</v>
      </c>
      <c r="I121" s="4">
        <v>7323.93</v>
      </c>
      <c r="J121" s="4">
        <v>54.19</v>
      </c>
      <c r="K121" s="4">
        <v>9658118.5800000001</v>
      </c>
      <c r="L121" s="4">
        <v>2424.23</v>
      </c>
      <c r="M121" s="4">
        <v>17.940000000000001</v>
      </c>
      <c r="N121" s="4">
        <v>53846624.140000001</v>
      </c>
      <c r="O121" s="4">
        <v>13515.72</v>
      </c>
    </row>
    <row r="122" spans="2:15" x14ac:dyDescent="0.3">
      <c r="B122" s="2" t="s">
        <v>245</v>
      </c>
      <c r="C122" s="2" t="s">
        <v>246</v>
      </c>
      <c r="D122" s="3">
        <v>3940</v>
      </c>
      <c r="E122" s="4">
        <v>29241642.760000002</v>
      </c>
      <c r="F122" s="4">
        <v>7421.74</v>
      </c>
      <c r="G122" s="4">
        <v>46.36</v>
      </c>
      <c r="H122" s="4">
        <v>28122851.440000001</v>
      </c>
      <c r="I122" s="4">
        <v>7137.78</v>
      </c>
      <c r="J122" s="4">
        <v>44.58</v>
      </c>
      <c r="K122" s="4">
        <v>5715944.6100000003</v>
      </c>
      <c r="L122" s="4">
        <v>1450.75</v>
      </c>
      <c r="M122" s="4">
        <v>9.06</v>
      </c>
      <c r="N122" s="4">
        <v>63080438.810000002</v>
      </c>
      <c r="O122" s="4">
        <v>16010.27</v>
      </c>
    </row>
    <row r="123" spans="2:15" x14ac:dyDescent="0.3">
      <c r="B123" s="2" t="s">
        <v>247</v>
      </c>
      <c r="C123" s="2" t="s">
        <v>248</v>
      </c>
      <c r="D123" s="3">
        <v>3532</v>
      </c>
      <c r="E123" s="4">
        <v>10943481.369999999</v>
      </c>
      <c r="F123" s="4">
        <v>3098.38</v>
      </c>
      <c r="G123" s="4">
        <v>23.07</v>
      </c>
      <c r="H123" s="4">
        <v>30505002.609999999</v>
      </c>
      <c r="I123" s="4">
        <v>8636.75</v>
      </c>
      <c r="J123" s="4">
        <v>64.3</v>
      </c>
      <c r="K123" s="4">
        <v>5996177.1600000001</v>
      </c>
      <c r="L123" s="4">
        <v>1697.67</v>
      </c>
      <c r="M123" s="4">
        <v>12.64</v>
      </c>
      <c r="N123" s="4">
        <v>47444661.140000001</v>
      </c>
      <c r="O123" s="4">
        <v>13432.8</v>
      </c>
    </row>
    <row r="124" spans="2:15" x14ac:dyDescent="0.3">
      <c r="B124" s="2" t="s">
        <v>249</v>
      </c>
      <c r="C124" s="2" t="s">
        <v>250</v>
      </c>
      <c r="D124" s="3">
        <v>3434</v>
      </c>
      <c r="E124" s="4">
        <v>14716853.369999999</v>
      </c>
      <c r="F124" s="4">
        <v>4285.63</v>
      </c>
      <c r="G124" s="4">
        <v>32.46</v>
      </c>
      <c r="H124" s="4">
        <v>27022212.960000001</v>
      </c>
      <c r="I124" s="4">
        <v>7869.02</v>
      </c>
      <c r="J124" s="4">
        <v>59.61</v>
      </c>
      <c r="K124" s="4">
        <v>3594488.93</v>
      </c>
      <c r="L124" s="4">
        <v>1046.74</v>
      </c>
      <c r="M124" s="4">
        <v>7.93</v>
      </c>
      <c r="N124" s="4">
        <v>45333555.259999998</v>
      </c>
      <c r="O124" s="4">
        <v>13201.39</v>
      </c>
    </row>
    <row r="125" spans="2:15" x14ac:dyDescent="0.3">
      <c r="B125" s="2" t="s">
        <v>251</v>
      </c>
      <c r="C125" s="2" t="s">
        <v>252</v>
      </c>
      <c r="D125" s="3">
        <v>7763</v>
      </c>
      <c r="E125" s="4">
        <v>19844960.59</v>
      </c>
      <c r="F125" s="4">
        <v>2556.35</v>
      </c>
      <c r="G125" s="4">
        <v>22.37</v>
      </c>
      <c r="H125" s="4">
        <v>60323610.469999999</v>
      </c>
      <c r="I125" s="4">
        <v>7770.66</v>
      </c>
      <c r="J125" s="4">
        <v>68</v>
      </c>
      <c r="K125" s="4">
        <v>8536120.5800000001</v>
      </c>
      <c r="L125" s="4">
        <v>1099.5899999999999</v>
      </c>
      <c r="M125" s="4">
        <v>9.6199999999999992</v>
      </c>
      <c r="N125" s="4">
        <v>88704691.640000001</v>
      </c>
      <c r="O125" s="4">
        <v>11426.6</v>
      </c>
    </row>
    <row r="126" spans="2:15" x14ac:dyDescent="0.3">
      <c r="B126" s="2" t="s">
        <v>253</v>
      </c>
      <c r="C126" s="2" t="s">
        <v>254</v>
      </c>
      <c r="D126" s="3">
        <v>1259</v>
      </c>
      <c r="E126" s="4">
        <v>4295379.83</v>
      </c>
      <c r="F126" s="4">
        <v>3411.74</v>
      </c>
      <c r="G126" s="4">
        <v>21.86</v>
      </c>
      <c r="H126" s="4">
        <v>10806182.59</v>
      </c>
      <c r="I126" s="4">
        <v>8583.15</v>
      </c>
      <c r="J126" s="4">
        <v>55.01</v>
      </c>
      <c r="K126" s="4">
        <v>4544074.91</v>
      </c>
      <c r="L126" s="4">
        <v>3609.27</v>
      </c>
      <c r="M126" s="4">
        <v>23.13</v>
      </c>
      <c r="N126" s="4">
        <v>19645637.329999998</v>
      </c>
      <c r="O126" s="4">
        <v>15604.16</v>
      </c>
    </row>
    <row r="127" spans="2:15" x14ac:dyDescent="0.3">
      <c r="B127" s="2" t="s">
        <v>255</v>
      </c>
      <c r="C127" s="2" t="s">
        <v>256</v>
      </c>
      <c r="D127" s="3">
        <v>2874</v>
      </c>
      <c r="E127" s="4">
        <v>27786060.309999999</v>
      </c>
      <c r="F127" s="4">
        <v>9668.08</v>
      </c>
      <c r="G127" s="4">
        <v>53.52</v>
      </c>
      <c r="H127" s="4">
        <v>17154718.5</v>
      </c>
      <c r="I127" s="4">
        <v>5968.93</v>
      </c>
      <c r="J127" s="4">
        <v>33.04</v>
      </c>
      <c r="K127" s="4">
        <v>6975056.9000000004</v>
      </c>
      <c r="L127" s="4">
        <v>2426.9499999999998</v>
      </c>
      <c r="M127" s="4">
        <v>13.44</v>
      </c>
      <c r="N127" s="4">
        <v>51915835.710000001</v>
      </c>
      <c r="O127" s="4">
        <v>18063.96</v>
      </c>
    </row>
    <row r="128" spans="2:15" x14ac:dyDescent="0.3">
      <c r="B128" s="2" t="s">
        <v>257</v>
      </c>
      <c r="C128" s="2" t="s">
        <v>258</v>
      </c>
      <c r="D128" s="3">
        <v>309</v>
      </c>
      <c r="E128" s="4">
        <v>1391483.65</v>
      </c>
      <c r="F128" s="4">
        <v>4503.18</v>
      </c>
      <c r="G128" s="4">
        <v>20.16</v>
      </c>
      <c r="H128" s="4">
        <v>3995519.38</v>
      </c>
      <c r="I128" s="4">
        <v>12930.48</v>
      </c>
      <c r="J128" s="4">
        <v>57.89</v>
      </c>
      <c r="K128" s="4">
        <v>1515160.88</v>
      </c>
      <c r="L128" s="4">
        <v>4903.43</v>
      </c>
      <c r="M128" s="4">
        <v>21.95</v>
      </c>
      <c r="N128" s="4">
        <v>6902163.9100000001</v>
      </c>
      <c r="O128" s="4">
        <v>22337.09</v>
      </c>
    </row>
    <row r="129" spans="2:15" x14ac:dyDescent="0.3">
      <c r="B129" s="2" t="s">
        <v>259</v>
      </c>
      <c r="C129" s="2" t="s">
        <v>260</v>
      </c>
      <c r="D129" s="3">
        <v>2206</v>
      </c>
      <c r="E129" s="4">
        <v>26492917.789999999</v>
      </c>
      <c r="F129" s="4">
        <v>12009.48</v>
      </c>
      <c r="G129" s="4">
        <v>63.6</v>
      </c>
      <c r="H129" s="4">
        <v>11723664.33</v>
      </c>
      <c r="I129" s="4">
        <v>5314.44</v>
      </c>
      <c r="J129" s="4">
        <v>28.14</v>
      </c>
      <c r="K129" s="4">
        <v>3441393.72</v>
      </c>
      <c r="L129" s="4">
        <v>1560.02</v>
      </c>
      <c r="M129" s="4">
        <v>8.26</v>
      </c>
      <c r="N129" s="4">
        <v>41657975.840000004</v>
      </c>
      <c r="O129" s="4">
        <v>18883.939999999999</v>
      </c>
    </row>
    <row r="130" spans="2:15" x14ac:dyDescent="0.3">
      <c r="B130" s="2" t="s">
        <v>261</v>
      </c>
      <c r="C130" s="2" t="s">
        <v>262</v>
      </c>
      <c r="D130" s="3">
        <v>642</v>
      </c>
      <c r="E130" s="4">
        <v>4573552.4400000004</v>
      </c>
      <c r="F130" s="4">
        <v>7123.91</v>
      </c>
      <c r="G130" s="4">
        <v>34.29</v>
      </c>
      <c r="H130" s="4">
        <v>5791810.5599999996</v>
      </c>
      <c r="I130" s="4">
        <v>9021.51</v>
      </c>
      <c r="J130" s="4">
        <v>43.43</v>
      </c>
      <c r="K130" s="4">
        <v>2971983.16</v>
      </c>
      <c r="L130" s="4">
        <v>4629.26</v>
      </c>
      <c r="M130" s="4">
        <v>22.28</v>
      </c>
      <c r="N130" s="4">
        <v>13337346.16</v>
      </c>
      <c r="O130" s="4">
        <v>20774.68</v>
      </c>
    </row>
    <row r="131" spans="2:15" x14ac:dyDescent="0.3">
      <c r="B131" s="2" t="s">
        <v>263</v>
      </c>
      <c r="C131" s="2" t="s">
        <v>264</v>
      </c>
      <c r="D131" s="3">
        <v>28322</v>
      </c>
      <c r="E131" s="4">
        <v>136114043.61000001</v>
      </c>
      <c r="F131" s="4">
        <v>4805.95</v>
      </c>
      <c r="G131" s="4">
        <v>32.06</v>
      </c>
      <c r="H131" s="4">
        <v>195351969.88</v>
      </c>
      <c r="I131" s="4">
        <v>6897.53</v>
      </c>
      <c r="J131" s="4">
        <v>46.01</v>
      </c>
      <c r="K131" s="4">
        <v>93079233.909999996</v>
      </c>
      <c r="L131" s="4">
        <v>3286.46</v>
      </c>
      <c r="M131" s="4">
        <v>21.92</v>
      </c>
      <c r="N131" s="4">
        <v>424545247.39999998</v>
      </c>
      <c r="O131" s="4">
        <v>14989.94</v>
      </c>
    </row>
    <row r="132" spans="2:15" x14ac:dyDescent="0.3">
      <c r="B132" s="2" t="s">
        <v>265</v>
      </c>
      <c r="C132" s="2" t="s">
        <v>266</v>
      </c>
      <c r="D132" s="3">
        <v>15256</v>
      </c>
      <c r="E132" s="4">
        <v>93672015.5</v>
      </c>
      <c r="F132" s="4">
        <v>6140.01</v>
      </c>
      <c r="G132" s="4">
        <v>41.26</v>
      </c>
      <c r="H132" s="4">
        <v>113394701.39</v>
      </c>
      <c r="I132" s="4">
        <v>7432.79</v>
      </c>
      <c r="J132" s="4">
        <v>49.94</v>
      </c>
      <c r="K132" s="4">
        <v>19978434.91</v>
      </c>
      <c r="L132" s="4">
        <v>1309.55</v>
      </c>
      <c r="M132" s="4">
        <v>8.8000000000000007</v>
      </c>
      <c r="N132" s="4">
        <v>227045151.80000001</v>
      </c>
      <c r="O132" s="4">
        <v>14882.35</v>
      </c>
    </row>
    <row r="133" spans="2:15" x14ac:dyDescent="0.3">
      <c r="B133" s="2" t="s">
        <v>267</v>
      </c>
      <c r="C133" s="2" t="s">
        <v>268</v>
      </c>
      <c r="D133" s="3">
        <v>1174</v>
      </c>
      <c r="E133" s="4">
        <v>3014508.55</v>
      </c>
      <c r="F133" s="4">
        <v>2567.7199999999998</v>
      </c>
      <c r="G133" s="4">
        <v>18.809999999999999</v>
      </c>
      <c r="H133" s="4">
        <v>11896586.189999999</v>
      </c>
      <c r="I133" s="4">
        <v>10133.379999999999</v>
      </c>
      <c r="J133" s="4">
        <v>74.23</v>
      </c>
      <c r="K133" s="4">
        <v>1114944.74</v>
      </c>
      <c r="L133" s="4">
        <v>949.7</v>
      </c>
      <c r="M133" s="4">
        <v>6.96</v>
      </c>
      <c r="N133" s="4">
        <v>16026039.48</v>
      </c>
      <c r="O133" s="4">
        <v>13650.8</v>
      </c>
    </row>
    <row r="134" spans="2:15" x14ac:dyDescent="0.3">
      <c r="B134" s="2" t="s">
        <v>269</v>
      </c>
      <c r="C134" s="2" t="s">
        <v>270</v>
      </c>
      <c r="D134" s="3">
        <v>2011</v>
      </c>
      <c r="E134" s="4">
        <v>9063902.6899999995</v>
      </c>
      <c r="F134" s="4">
        <v>4507.16</v>
      </c>
      <c r="G134" s="4">
        <v>28.7</v>
      </c>
      <c r="H134" s="4">
        <v>16698869.25</v>
      </c>
      <c r="I134" s="4">
        <v>8303.76</v>
      </c>
      <c r="J134" s="4">
        <v>52.87</v>
      </c>
      <c r="K134" s="4">
        <v>5820308.0300000003</v>
      </c>
      <c r="L134" s="4">
        <v>2894.24</v>
      </c>
      <c r="M134" s="4">
        <v>18.43</v>
      </c>
      <c r="N134" s="4">
        <v>31583079.969999999</v>
      </c>
      <c r="O134" s="4">
        <v>15705.16</v>
      </c>
    </row>
    <row r="135" spans="2:15" x14ac:dyDescent="0.3">
      <c r="B135" s="2" t="s">
        <v>271</v>
      </c>
      <c r="C135" s="2" t="s">
        <v>272</v>
      </c>
      <c r="D135" s="3">
        <v>1283</v>
      </c>
      <c r="E135" s="4">
        <v>6629674.2199999997</v>
      </c>
      <c r="F135" s="4">
        <v>5167.32</v>
      </c>
      <c r="G135" s="4">
        <v>32.76</v>
      </c>
      <c r="H135" s="4">
        <v>10799794.960000001</v>
      </c>
      <c r="I135" s="4">
        <v>8417.61</v>
      </c>
      <c r="J135" s="4">
        <v>53.37</v>
      </c>
      <c r="K135" s="4">
        <v>2805086.13</v>
      </c>
      <c r="L135" s="4">
        <v>2186.35</v>
      </c>
      <c r="M135" s="4">
        <v>13.86</v>
      </c>
      <c r="N135" s="4">
        <v>20234555.309999999</v>
      </c>
      <c r="O135" s="4">
        <v>15771.28</v>
      </c>
    </row>
    <row r="136" spans="2:15" x14ac:dyDescent="0.3">
      <c r="B136" s="2" t="s">
        <v>273</v>
      </c>
      <c r="C136" s="2" t="s">
        <v>274</v>
      </c>
      <c r="D136" s="3">
        <v>8932</v>
      </c>
      <c r="E136" s="4">
        <v>46934556.700000003</v>
      </c>
      <c r="F136" s="4">
        <v>5254.65</v>
      </c>
      <c r="G136" s="4">
        <v>34.08</v>
      </c>
      <c r="H136" s="4">
        <v>66279875.140000001</v>
      </c>
      <c r="I136" s="4">
        <v>7420.5</v>
      </c>
      <c r="J136" s="4">
        <v>48.13</v>
      </c>
      <c r="K136" s="4">
        <v>24490130.75</v>
      </c>
      <c r="L136" s="4">
        <v>2741.84</v>
      </c>
      <c r="M136" s="4">
        <v>17.78</v>
      </c>
      <c r="N136" s="4">
        <v>137704562.59</v>
      </c>
      <c r="O136" s="4">
        <v>15416.99</v>
      </c>
    </row>
    <row r="137" spans="2:15" x14ac:dyDescent="0.3">
      <c r="B137" s="2" t="s">
        <v>275</v>
      </c>
      <c r="C137" s="2" t="s">
        <v>276</v>
      </c>
      <c r="D137" s="3">
        <v>3719</v>
      </c>
      <c r="E137" s="4">
        <v>14082886.35</v>
      </c>
      <c r="F137" s="4">
        <v>3786.74</v>
      </c>
      <c r="G137" s="4">
        <v>26.57</v>
      </c>
      <c r="H137" s="4">
        <v>31007856.27</v>
      </c>
      <c r="I137" s="4">
        <v>8337.69</v>
      </c>
      <c r="J137" s="4">
        <v>58.51</v>
      </c>
      <c r="K137" s="4">
        <v>7905476.5099999998</v>
      </c>
      <c r="L137" s="4">
        <v>2125.6999999999998</v>
      </c>
      <c r="M137" s="4">
        <v>14.92</v>
      </c>
      <c r="N137" s="4">
        <v>52996219.130000003</v>
      </c>
      <c r="O137" s="4">
        <v>14250.13</v>
      </c>
    </row>
    <row r="138" spans="2:15" x14ac:dyDescent="0.3">
      <c r="B138" s="2" t="s">
        <v>277</v>
      </c>
      <c r="C138" s="2" t="s">
        <v>278</v>
      </c>
      <c r="D138" s="3">
        <v>341</v>
      </c>
      <c r="E138" s="4">
        <v>3169858.31</v>
      </c>
      <c r="F138" s="4">
        <v>9295.77</v>
      </c>
      <c r="G138" s="4">
        <v>36.380000000000003</v>
      </c>
      <c r="H138" s="4">
        <v>3599541.65</v>
      </c>
      <c r="I138" s="4">
        <v>10555.84</v>
      </c>
      <c r="J138" s="4">
        <v>41.31</v>
      </c>
      <c r="K138" s="4">
        <v>1944673.34</v>
      </c>
      <c r="L138" s="4">
        <v>5702.85</v>
      </c>
      <c r="M138" s="4">
        <v>22.32</v>
      </c>
      <c r="N138" s="4">
        <v>8714073.3000000007</v>
      </c>
      <c r="O138" s="4">
        <v>25554.46</v>
      </c>
    </row>
    <row r="139" spans="2:15" x14ac:dyDescent="0.3">
      <c r="B139" s="2" t="s">
        <v>279</v>
      </c>
      <c r="C139" s="2" t="s">
        <v>280</v>
      </c>
      <c r="D139" s="3">
        <v>3497</v>
      </c>
      <c r="E139" s="4">
        <v>16217666.640000001</v>
      </c>
      <c r="F139" s="4">
        <v>4637.59</v>
      </c>
      <c r="G139" s="4">
        <v>26.11</v>
      </c>
      <c r="H139" s="4">
        <v>27279802.629999999</v>
      </c>
      <c r="I139" s="4">
        <v>7800.92</v>
      </c>
      <c r="J139" s="4">
        <v>43.93</v>
      </c>
      <c r="K139" s="4">
        <v>18606304.920000002</v>
      </c>
      <c r="L139" s="4">
        <v>5320.65</v>
      </c>
      <c r="M139" s="4">
        <v>29.96</v>
      </c>
      <c r="N139" s="4">
        <v>62103774.189999998</v>
      </c>
      <c r="O139" s="4">
        <v>17759.16</v>
      </c>
    </row>
    <row r="140" spans="2:15" x14ac:dyDescent="0.3">
      <c r="B140" s="2" t="s">
        <v>281</v>
      </c>
      <c r="C140" s="2" t="s">
        <v>282</v>
      </c>
      <c r="D140" s="3">
        <v>374</v>
      </c>
      <c r="E140" s="4">
        <v>4153840.05</v>
      </c>
      <c r="F140" s="4">
        <v>11106.52</v>
      </c>
      <c r="G140" s="4">
        <v>39.94</v>
      </c>
      <c r="H140" s="4">
        <v>3520009.91</v>
      </c>
      <c r="I140" s="4">
        <v>9411.7900000000009</v>
      </c>
      <c r="J140" s="4">
        <v>33.840000000000003</v>
      </c>
      <c r="K140" s="4">
        <v>2726852.62</v>
      </c>
      <c r="L140" s="4">
        <v>7291.05</v>
      </c>
      <c r="M140" s="4">
        <v>26.22</v>
      </c>
      <c r="N140" s="4">
        <v>10400702.58</v>
      </c>
      <c r="O140" s="4">
        <v>27809.360000000001</v>
      </c>
    </row>
    <row r="141" spans="2:15" x14ac:dyDescent="0.3">
      <c r="B141" s="2" t="s">
        <v>283</v>
      </c>
      <c r="C141" s="2" t="s">
        <v>284</v>
      </c>
      <c r="D141" s="3">
        <v>178</v>
      </c>
      <c r="E141" s="4">
        <v>1576123.78</v>
      </c>
      <c r="F141" s="4">
        <v>8854.6299999999992</v>
      </c>
      <c r="G141" s="4">
        <v>29.39</v>
      </c>
      <c r="H141" s="4">
        <v>2490611.46</v>
      </c>
      <c r="I141" s="4">
        <v>13992.2</v>
      </c>
      <c r="J141" s="4">
        <v>46.44</v>
      </c>
      <c r="K141" s="4">
        <v>1295867.73</v>
      </c>
      <c r="L141" s="4">
        <v>7280.16</v>
      </c>
      <c r="M141" s="4">
        <v>24.16</v>
      </c>
      <c r="N141" s="4">
        <v>5362602.97</v>
      </c>
      <c r="O141" s="4">
        <v>30126.99</v>
      </c>
    </row>
    <row r="142" spans="2:15" x14ac:dyDescent="0.3">
      <c r="B142" s="2" t="s">
        <v>285</v>
      </c>
      <c r="C142" s="2" t="s">
        <v>286</v>
      </c>
      <c r="D142" s="3">
        <v>3481</v>
      </c>
      <c r="E142" s="4">
        <v>9803163.1199999992</v>
      </c>
      <c r="F142" s="4">
        <v>2816.19</v>
      </c>
      <c r="G142" s="4">
        <v>20.25</v>
      </c>
      <c r="H142" s="4">
        <v>33096353.870000001</v>
      </c>
      <c r="I142" s="4">
        <v>9507.7099999999991</v>
      </c>
      <c r="J142" s="4">
        <v>68.37</v>
      </c>
      <c r="K142" s="4">
        <v>5511342.4000000004</v>
      </c>
      <c r="L142" s="4">
        <v>1583.26</v>
      </c>
      <c r="M142" s="4">
        <v>11.38</v>
      </c>
      <c r="N142" s="4">
        <v>48410859.390000001</v>
      </c>
      <c r="O142" s="4">
        <v>13907.16</v>
      </c>
    </row>
    <row r="143" spans="2:15" x14ac:dyDescent="0.3">
      <c r="B143" s="2" t="s">
        <v>287</v>
      </c>
      <c r="C143" s="2" t="s">
        <v>288</v>
      </c>
      <c r="D143" s="3">
        <v>1137</v>
      </c>
      <c r="E143" s="4">
        <v>5553624.4800000004</v>
      </c>
      <c r="F143" s="4">
        <v>4884.45</v>
      </c>
      <c r="G143" s="4">
        <v>27.5</v>
      </c>
      <c r="H143" s="4">
        <v>11535975.17</v>
      </c>
      <c r="I143" s="4">
        <v>10145.98</v>
      </c>
      <c r="J143" s="4">
        <v>57.12</v>
      </c>
      <c r="K143" s="4">
        <v>3105996.87</v>
      </c>
      <c r="L143" s="4">
        <v>2731.75</v>
      </c>
      <c r="M143" s="4">
        <v>15.38</v>
      </c>
      <c r="N143" s="4">
        <v>20195596.52</v>
      </c>
      <c r="O143" s="4">
        <v>17762.18</v>
      </c>
    </row>
    <row r="144" spans="2:15" x14ac:dyDescent="0.3">
      <c r="B144" s="2" t="s">
        <v>289</v>
      </c>
      <c r="C144" s="2" t="s">
        <v>290</v>
      </c>
      <c r="D144" s="3">
        <v>1480</v>
      </c>
      <c r="E144" s="4">
        <v>4972207.08</v>
      </c>
      <c r="F144" s="4">
        <v>3359.6</v>
      </c>
      <c r="G144" s="4">
        <v>19.41</v>
      </c>
      <c r="H144" s="4">
        <v>16066932.51</v>
      </c>
      <c r="I144" s="4">
        <v>10856.04</v>
      </c>
      <c r="J144" s="4">
        <v>62.71</v>
      </c>
      <c r="K144" s="4">
        <v>4582442.13</v>
      </c>
      <c r="L144" s="4">
        <v>3096.24</v>
      </c>
      <c r="M144" s="4">
        <v>17.89</v>
      </c>
      <c r="N144" s="4">
        <v>25621581.719999999</v>
      </c>
      <c r="O144" s="4">
        <v>17311.88</v>
      </c>
    </row>
    <row r="145" spans="2:15" x14ac:dyDescent="0.3">
      <c r="B145" s="2" t="s">
        <v>291</v>
      </c>
      <c r="C145" s="2" t="s">
        <v>292</v>
      </c>
      <c r="D145" s="3">
        <v>938</v>
      </c>
      <c r="E145" s="4">
        <v>6409281.54</v>
      </c>
      <c r="F145" s="4">
        <v>6832.92</v>
      </c>
      <c r="G145" s="4">
        <v>32.53</v>
      </c>
      <c r="H145" s="4">
        <v>8148122.7300000004</v>
      </c>
      <c r="I145" s="4">
        <v>8686.7000000000007</v>
      </c>
      <c r="J145" s="4">
        <v>41.35</v>
      </c>
      <c r="K145" s="4">
        <v>5145800.05</v>
      </c>
      <c r="L145" s="4">
        <v>5485.93</v>
      </c>
      <c r="M145" s="4">
        <v>26.12</v>
      </c>
      <c r="N145" s="4">
        <v>19703204.32</v>
      </c>
      <c r="O145" s="4">
        <v>21005.55</v>
      </c>
    </row>
    <row r="146" spans="2:15" x14ac:dyDescent="0.3">
      <c r="B146" s="2" t="s">
        <v>293</v>
      </c>
      <c r="C146" s="2" t="s">
        <v>294</v>
      </c>
      <c r="D146" s="3">
        <v>5507</v>
      </c>
      <c r="E146" s="4">
        <v>19139521.600000001</v>
      </c>
      <c r="F146" s="4">
        <v>3475.49</v>
      </c>
      <c r="G146" s="4">
        <v>22.36</v>
      </c>
      <c r="H146" s="4">
        <v>56816948.490000002</v>
      </c>
      <c r="I146" s="4">
        <v>10317.219999999999</v>
      </c>
      <c r="J146" s="4">
        <v>66.37</v>
      </c>
      <c r="K146" s="4">
        <v>9645755.25</v>
      </c>
      <c r="L146" s="4">
        <v>1751.54</v>
      </c>
      <c r="M146" s="4">
        <v>11.27</v>
      </c>
      <c r="N146" s="4">
        <v>85602225.340000004</v>
      </c>
      <c r="O146" s="4">
        <v>15544.25</v>
      </c>
    </row>
    <row r="147" spans="2:15" x14ac:dyDescent="0.3">
      <c r="B147" s="2" t="s">
        <v>295</v>
      </c>
      <c r="C147" s="2" t="s">
        <v>296</v>
      </c>
      <c r="D147" s="3">
        <v>7403</v>
      </c>
      <c r="E147" s="4">
        <v>23597600</v>
      </c>
      <c r="F147" s="4">
        <v>3187.57</v>
      </c>
      <c r="G147" s="4">
        <v>24.5</v>
      </c>
      <c r="H147" s="4">
        <v>59789649.950000003</v>
      </c>
      <c r="I147" s="4">
        <v>8076.41</v>
      </c>
      <c r="J147" s="4">
        <v>62.07</v>
      </c>
      <c r="K147" s="4">
        <v>12943617.130000001</v>
      </c>
      <c r="L147" s="4">
        <v>1748.43</v>
      </c>
      <c r="M147" s="4">
        <v>13.44</v>
      </c>
      <c r="N147" s="4">
        <v>96330867.079999998</v>
      </c>
      <c r="O147" s="4">
        <v>13012.41</v>
      </c>
    </row>
    <row r="148" spans="2:15" x14ac:dyDescent="0.3">
      <c r="B148" s="2" t="s">
        <v>297</v>
      </c>
      <c r="C148" s="2" t="s">
        <v>298</v>
      </c>
      <c r="D148" s="3">
        <v>2963</v>
      </c>
      <c r="E148" s="4">
        <v>10976378.58</v>
      </c>
      <c r="F148" s="4">
        <v>3704.48</v>
      </c>
      <c r="G148" s="4">
        <v>24.47</v>
      </c>
      <c r="H148" s="4">
        <v>25335059.420000002</v>
      </c>
      <c r="I148" s="4">
        <v>8550.48</v>
      </c>
      <c r="J148" s="4">
        <v>56.48</v>
      </c>
      <c r="K148" s="4">
        <v>8548430.2400000002</v>
      </c>
      <c r="L148" s="4">
        <v>2885.06</v>
      </c>
      <c r="M148" s="4">
        <v>19.059999999999999</v>
      </c>
      <c r="N148" s="4">
        <v>44859868.240000002</v>
      </c>
      <c r="O148" s="4">
        <v>15140.02</v>
      </c>
    </row>
    <row r="149" spans="2:15" x14ac:dyDescent="0.3">
      <c r="B149" s="2" t="s">
        <v>299</v>
      </c>
      <c r="C149" s="2" t="s">
        <v>300</v>
      </c>
      <c r="D149" s="3">
        <v>967</v>
      </c>
      <c r="E149" s="4">
        <v>12312795.98</v>
      </c>
      <c r="F149" s="4">
        <v>12732.98</v>
      </c>
      <c r="G149" s="4">
        <v>62.33</v>
      </c>
      <c r="H149" s="4">
        <v>5404183.4299999997</v>
      </c>
      <c r="I149" s="4">
        <v>5588.61</v>
      </c>
      <c r="J149" s="4">
        <v>27.36</v>
      </c>
      <c r="K149" s="4">
        <v>2036545.6</v>
      </c>
      <c r="L149" s="4">
        <v>2106.0500000000002</v>
      </c>
      <c r="M149" s="4">
        <v>10.31</v>
      </c>
      <c r="N149" s="4">
        <v>19753525.010000002</v>
      </c>
      <c r="O149" s="4">
        <v>20427.64</v>
      </c>
    </row>
    <row r="150" spans="2:15" x14ac:dyDescent="0.3">
      <c r="B150" s="2" t="s">
        <v>301</v>
      </c>
      <c r="C150" s="2" t="s">
        <v>302</v>
      </c>
      <c r="D150" s="3">
        <v>932</v>
      </c>
      <c r="E150" s="4">
        <v>2633360.4300000002</v>
      </c>
      <c r="F150" s="4">
        <v>2825.49</v>
      </c>
      <c r="G150" s="4">
        <v>14.68</v>
      </c>
      <c r="H150" s="4">
        <v>10743246.25</v>
      </c>
      <c r="I150" s="4">
        <v>11527.09</v>
      </c>
      <c r="J150" s="4">
        <v>59.91</v>
      </c>
      <c r="K150" s="4">
        <v>4555749.09</v>
      </c>
      <c r="L150" s="4">
        <v>4888.1400000000003</v>
      </c>
      <c r="M150" s="4">
        <v>25.41</v>
      </c>
      <c r="N150" s="4">
        <v>17932355.77</v>
      </c>
      <c r="O150" s="4">
        <v>19240.72</v>
      </c>
    </row>
    <row r="151" spans="2:15" x14ac:dyDescent="0.3">
      <c r="B151" s="2" t="s">
        <v>303</v>
      </c>
      <c r="C151" s="2" t="s">
        <v>304</v>
      </c>
      <c r="D151" s="3">
        <v>11873</v>
      </c>
      <c r="E151" s="4">
        <v>68210445.980000004</v>
      </c>
      <c r="F151" s="4">
        <v>5745.01</v>
      </c>
      <c r="G151" s="4">
        <v>36.729999999999997</v>
      </c>
      <c r="H151" s="4">
        <v>88065456.200000003</v>
      </c>
      <c r="I151" s="4">
        <v>7417.29</v>
      </c>
      <c r="J151" s="4">
        <v>47.43</v>
      </c>
      <c r="K151" s="4">
        <v>29407887.949999999</v>
      </c>
      <c r="L151" s="4">
        <v>2476.87</v>
      </c>
      <c r="M151" s="4">
        <v>15.84</v>
      </c>
      <c r="N151" s="4">
        <v>185683790.13</v>
      </c>
      <c r="O151" s="4">
        <v>15639.17</v>
      </c>
    </row>
    <row r="152" spans="2:15" x14ac:dyDescent="0.3">
      <c r="B152" s="2" t="s">
        <v>305</v>
      </c>
      <c r="C152" s="2" t="s">
        <v>306</v>
      </c>
      <c r="D152" s="3">
        <v>1069</v>
      </c>
      <c r="E152" s="4">
        <v>4337853.8099999996</v>
      </c>
      <c r="F152" s="4">
        <v>4057.86</v>
      </c>
      <c r="G152" s="4">
        <v>23.95</v>
      </c>
      <c r="H152" s="4">
        <v>10368102.890000001</v>
      </c>
      <c r="I152" s="4">
        <v>9698.8799999999992</v>
      </c>
      <c r="J152" s="4">
        <v>57.25</v>
      </c>
      <c r="K152" s="4">
        <v>3403380.48</v>
      </c>
      <c r="L152" s="4">
        <v>3183.7</v>
      </c>
      <c r="M152" s="4">
        <v>18.79</v>
      </c>
      <c r="N152" s="4">
        <v>18109337.18</v>
      </c>
      <c r="O152" s="4">
        <v>16940.439999999999</v>
      </c>
    </row>
    <row r="153" spans="2:15" x14ac:dyDescent="0.3">
      <c r="B153" s="2" t="s">
        <v>307</v>
      </c>
      <c r="C153" s="2" t="s">
        <v>308</v>
      </c>
      <c r="D153" s="3">
        <v>708</v>
      </c>
      <c r="E153" s="4">
        <v>5630113.0800000001</v>
      </c>
      <c r="F153" s="4">
        <v>7952.14</v>
      </c>
      <c r="G153" s="4">
        <v>39.26</v>
      </c>
      <c r="H153" s="4">
        <v>5464935.0999999996</v>
      </c>
      <c r="I153" s="4">
        <v>7718.83</v>
      </c>
      <c r="J153" s="4">
        <v>38.11</v>
      </c>
      <c r="K153" s="4">
        <v>3244237.13</v>
      </c>
      <c r="L153" s="4">
        <v>4582.26</v>
      </c>
      <c r="M153" s="4">
        <v>22.62</v>
      </c>
      <c r="N153" s="4">
        <v>14339285.310000001</v>
      </c>
      <c r="O153" s="4">
        <v>20253.23</v>
      </c>
    </row>
    <row r="154" spans="2:15" x14ac:dyDescent="0.3">
      <c r="B154" s="2" t="s">
        <v>309</v>
      </c>
      <c r="C154" s="2" t="s">
        <v>310</v>
      </c>
      <c r="D154" s="3">
        <v>2935</v>
      </c>
      <c r="E154" s="4">
        <v>24314955.059999999</v>
      </c>
      <c r="F154" s="4">
        <v>8284.48</v>
      </c>
      <c r="G154" s="4">
        <v>49.31</v>
      </c>
      <c r="H154" s="4">
        <v>19950180.739999998</v>
      </c>
      <c r="I154" s="4">
        <v>6797.34</v>
      </c>
      <c r="J154" s="4">
        <v>40.46</v>
      </c>
      <c r="K154" s="4">
        <v>5042953.3099999996</v>
      </c>
      <c r="L154" s="4">
        <v>1718.21</v>
      </c>
      <c r="M154" s="4">
        <v>10.23</v>
      </c>
      <c r="N154" s="4">
        <v>49308089.109999999</v>
      </c>
      <c r="O154" s="4">
        <v>16800.03</v>
      </c>
    </row>
    <row r="155" spans="2:15" ht="22.8" x14ac:dyDescent="0.3">
      <c r="B155" s="2" t="s">
        <v>311</v>
      </c>
      <c r="C155" s="2" t="s">
        <v>312</v>
      </c>
      <c r="D155" s="3">
        <v>3982</v>
      </c>
      <c r="E155" s="4">
        <v>15777255.890000001</v>
      </c>
      <c r="F155" s="4">
        <v>3962.14</v>
      </c>
      <c r="G155" s="4">
        <v>26.91</v>
      </c>
      <c r="H155" s="4">
        <v>34790869.060000002</v>
      </c>
      <c r="I155" s="4">
        <v>8737.0300000000007</v>
      </c>
      <c r="J155" s="4">
        <v>59.34</v>
      </c>
      <c r="K155" s="4">
        <v>8057050.7300000004</v>
      </c>
      <c r="L155" s="4">
        <v>2023.37</v>
      </c>
      <c r="M155" s="4">
        <v>13.74</v>
      </c>
      <c r="N155" s="4">
        <v>58625175.68</v>
      </c>
      <c r="O155" s="4">
        <v>14722.54</v>
      </c>
    </row>
    <row r="156" spans="2:15" x14ac:dyDescent="0.3">
      <c r="B156" s="2" t="s">
        <v>313</v>
      </c>
      <c r="C156" s="2" t="s">
        <v>314</v>
      </c>
      <c r="D156" s="3">
        <v>8065</v>
      </c>
      <c r="E156" s="4">
        <v>40161595.140000001</v>
      </c>
      <c r="F156" s="4">
        <v>4979.74</v>
      </c>
      <c r="G156" s="4">
        <v>30.86</v>
      </c>
      <c r="H156" s="4">
        <v>76397671.159999996</v>
      </c>
      <c r="I156" s="4">
        <v>9472.74</v>
      </c>
      <c r="J156" s="4">
        <v>58.71</v>
      </c>
      <c r="K156" s="4">
        <v>13568351.24</v>
      </c>
      <c r="L156" s="4">
        <v>1682.37</v>
      </c>
      <c r="M156" s="4">
        <v>10.43</v>
      </c>
      <c r="N156" s="4">
        <v>130127617.54000001</v>
      </c>
      <c r="O156" s="4">
        <v>16134.85</v>
      </c>
    </row>
    <row r="157" spans="2:15" x14ac:dyDescent="0.3">
      <c r="B157" s="2" t="s">
        <v>315</v>
      </c>
      <c r="C157" s="2" t="s">
        <v>316</v>
      </c>
      <c r="D157" s="3">
        <v>14410</v>
      </c>
      <c r="E157" s="4">
        <v>83038954.510000005</v>
      </c>
      <c r="F157" s="4">
        <v>5762.59</v>
      </c>
      <c r="G157" s="4">
        <v>42.56</v>
      </c>
      <c r="H157" s="4">
        <v>96410453.920000002</v>
      </c>
      <c r="I157" s="4">
        <v>6690.52</v>
      </c>
      <c r="J157" s="4">
        <v>49.42</v>
      </c>
      <c r="K157" s="4">
        <v>15641198.15</v>
      </c>
      <c r="L157" s="4">
        <v>1085.44</v>
      </c>
      <c r="M157" s="4">
        <v>8.02</v>
      </c>
      <c r="N157" s="4">
        <v>195090606.58000001</v>
      </c>
      <c r="O157" s="4">
        <v>13538.55</v>
      </c>
    </row>
    <row r="158" spans="2:15" x14ac:dyDescent="0.3">
      <c r="B158" s="2" t="s">
        <v>317</v>
      </c>
      <c r="C158" s="2" t="s">
        <v>318</v>
      </c>
      <c r="D158" s="3">
        <v>5675</v>
      </c>
      <c r="E158" s="4">
        <v>17980262</v>
      </c>
      <c r="F158" s="4">
        <v>3168.33</v>
      </c>
      <c r="G158" s="4">
        <v>19.54</v>
      </c>
      <c r="H158" s="4">
        <v>57474857.490000002</v>
      </c>
      <c r="I158" s="4">
        <v>10127.73</v>
      </c>
      <c r="J158" s="4">
        <v>62.47</v>
      </c>
      <c r="K158" s="4">
        <v>16541666.02</v>
      </c>
      <c r="L158" s="4">
        <v>2914.83</v>
      </c>
      <c r="M158" s="4">
        <v>17.98</v>
      </c>
      <c r="N158" s="4">
        <v>91996785.510000005</v>
      </c>
      <c r="O158" s="4">
        <v>16210.89</v>
      </c>
    </row>
    <row r="159" spans="2:15" x14ac:dyDescent="0.3">
      <c r="B159" s="2" t="s">
        <v>319</v>
      </c>
      <c r="C159" s="2" t="s">
        <v>320</v>
      </c>
      <c r="D159" s="3">
        <v>627</v>
      </c>
      <c r="E159" s="4">
        <v>4345642.54</v>
      </c>
      <c r="F159" s="4">
        <v>6930.85</v>
      </c>
      <c r="G159" s="4">
        <v>33.67</v>
      </c>
      <c r="H159" s="4">
        <v>5953173.8300000001</v>
      </c>
      <c r="I159" s="4">
        <v>9494.7000000000007</v>
      </c>
      <c r="J159" s="4">
        <v>46.12</v>
      </c>
      <c r="K159" s="4">
        <v>2609489.2400000002</v>
      </c>
      <c r="L159" s="4">
        <v>4161.8599999999997</v>
      </c>
      <c r="M159" s="4">
        <v>20.22</v>
      </c>
      <c r="N159" s="4">
        <v>12908305.609999999</v>
      </c>
      <c r="O159" s="4">
        <v>20587.41</v>
      </c>
    </row>
    <row r="160" spans="2:15" x14ac:dyDescent="0.3">
      <c r="B160" s="2" t="s">
        <v>321</v>
      </c>
      <c r="C160" s="2" t="s">
        <v>322</v>
      </c>
      <c r="D160" s="3">
        <v>2697</v>
      </c>
      <c r="E160" s="4">
        <v>14008528.1</v>
      </c>
      <c r="F160" s="4">
        <v>5194.1099999999997</v>
      </c>
      <c r="G160" s="4">
        <v>36.479999999999997</v>
      </c>
      <c r="H160" s="4">
        <v>18676945.120000001</v>
      </c>
      <c r="I160" s="4">
        <v>6925.08</v>
      </c>
      <c r="J160" s="4">
        <v>48.63</v>
      </c>
      <c r="K160" s="4">
        <v>5718471.3200000003</v>
      </c>
      <c r="L160" s="4">
        <v>2120.31</v>
      </c>
      <c r="M160" s="4">
        <v>14.89</v>
      </c>
      <c r="N160" s="4">
        <v>38403944.539999999</v>
      </c>
      <c r="O160" s="4">
        <v>14239.5</v>
      </c>
    </row>
    <row r="161" spans="2:15" x14ac:dyDescent="0.3">
      <c r="B161" s="2" t="s">
        <v>323</v>
      </c>
      <c r="C161" s="2" t="s">
        <v>324</v>
      </c>
      <c r="D161" s="3">
        <v>5015</v>
      </c>
      <c r="E161" s="4">
        <v>17018674.920000002</v>
      </c>
      <c r="F161" s="4">
        <v>3393.55</v>
      </c>
      <c r="G161" s="4">
        <v>24.51</v>
      </c>
      <c r="H161" s="4">
        <v>41867875.729999997</v>
      </c>
      <c r="I161" s="4">
        <v>8348.5300000000007</v>
      </c>
      <c r="J161" s="4">
        <v>60.3</v>
      </c>
      <c r="K161" s="4">
        <v>10548922.07</v>
      </c>
      <c r="L161" s="4">
        <v>2103.4699999999998</v>
      </c>
      <c r="M161" s="4">
        <v>15.19</v>
      </c>
      <c r="N161" s="4">
        <v>69435472.719999999</v>
      </c>
      <c r="O161" s="4">
        <v>13845.55</v>
      </c>
    </row>
    <row r="162" spans="2:15" x14ac:dyDescent="0.3">
      <c r="B162" s="2" t="s">
        <v>325</v>
      </c>
      <c r="C162" s="2" t="s">
        <v>326</v>
      </c>
      <c r="D162" s="3">
        <v>243</v>
      </c>
      <c r="E162" s="4">
        <v>2080945.81</v>
      </c>
      <c r="F162" s="4">
        <v>8563.56</v>
      </c>
      <c r="G162" s="4">
        <v>38.43</v>
      </c>
      <c r="H162" s="4">
        <v>2860498</v>
      </c>
      <c r="I162" s="4">
        <v>11771.6</v>
      </c>
      <c r="J162" s="4">
        <v>52.82</v>
      </c>
      <c r="K162" s="4">
        <v>473892.16</v>
      </c>
      <c r="L162" s="4">
        <v>1950.17</v>
      </c>
      <c r="M162" s="4">
        <v>8.75</v>
      </c>
      <c r="N162" s="4">
        <v>5415335.9699999997</v>
      </c>
      <c r="O162" s="4">
        <v>22285.33</v>
      </c>
    </row>
    <row r="163" spans="2:15" x14ac:dyDescent="0.3">
      <c r="B163" s="2" t="s">
        <v>327</v>
      </c>
      <c r="C163" s="2" t="s">
        <v>328</v>
      </c>
      <c r="D163" s="3">
        <v>814</v>
      </c>
      <c r="E163" s="4">
        <v>3187054.03</v>
      </c>
      <c r="F163" s="4">
        <v>3915.3</v>
      </c>
      <c r="G163" s="4">
        <v>22.69</v>
      </c>
      <c r="H163" s="4">
        <v>8477595.4700000007</v>
      </c>
      <c r="I163" s="4">
        <v>10414.74</v>
      </c>
      <c r="J163" s="4">
        <v>60.35</v>
      </c>
      <c r="K163" s="4">
        <v>2382422.2799999998</v>
      </c>
      <c r="L163" s="4">
        <v>2926.81</v>
      </c>
      <c r="M163" s="4">
        <v>16.96</v>
      </c>
      <c r="N163" s="4">
        <v>14047071.779999999</v>
      </c>
      <c r="O163" s="4">
        <v>17256.849999999999</v>
      </c>
    </row>
    <row r="164" spans="2:15" x14ac:dyDescent="0.3">
      <c r="B164" s="2" t="s">
        <v>329</v>
      </c>
      <c r="C164" s="2" t="s">
        <v>330</v>
      </c>
      <c r="D164" s="3">
        <v>3702</v>
      </c>
      <c r="E164" s="4">
        <v>22032024.66</v>
      </c>
      <c r="F164" s="4">
        <v>5951.38</v>
      </c>
      <c r="G164" s="4">
        <v>39.979999999999997</v>
      </c>
      <c r="H164" s="4">
        <v>26980582.129999999</v>
      </c>
      <c r="I164" s="4">
        <v>7288.11</v>
      </c>
      <c r="J164" s="4">
        <v>48.96</v>
      </c>
      <c r="K164" s="4">
        <v>6096402.3700000001</v>
      </c>
      <c r="L164" s="4">
        <v>1646.79</v>
      </c>
      <c r="M164" s="4">
        <v>11.06</v>
      </c>
      <c r="N164" s="4">
        <v>55109009.159999996</v>
      </c>
      <c r="O164" s="4">
        <v>14886.28</v>
      </c>
    </row>
    <row r="165" spans="2:15" x14ac:dyDescent="0.3">
      <c r="B165" s="2" t="s">
        <v>331</v>
      </c>
      <c r="C165" s="2" t="s">
        <v>332</v>
      </c>
      <c r="D165" s="3">
        <v>12258</v>
      </c>
      <c r="E165" s="4">
        <v>45521348.640000001</v>
      </c>
      <c r="F165" s="4">
        <v>3713.6</v>
      </c>
      <c r="G165" s="4">
        <v>27.04</v>
      </c>
      <c r="H165" s="4">
        <v>108642375.75</v>
      </c>
      <c r="I165" s="4">
        <v>8862.98</v>
      </c>
      <c r="J165" s="4">
        <v>64.52</v>
      </c>
      <c r="K165" s="4">
        <v>14214033.67</v>
      </c>
      <c r="L165" s="4">
        <v>1159.57</v>
      </c>
      <c r="M165" s="4">
        <v>8.44</v>
      </c>
      <c r="N165" s="4">
        <v>168377758.06</v>
      </c>
      <c r="O165" s="4">
        <v>13736.15</v>
      </c>
    </row>
    <row r="166" spans="2:15" x14ac:dyDescent="0.3">
      <c r="B166" s="2" t="s">
        <v>333</v>
      </c>
      <c r="C166" s="2" t="s">
        <v>334</v>
      </c>
      <c r="D166" s="3">
        <v>1111</v>
      </c>
      <c r="E166" s="4">
        <v>4007410.62</v>
      </c>
      <c r="F166" s="4">
        <v>3607.03</v>
      </c>
      <c r="G166" s="4">
        <v>21.4</v>
      </c>
      <c r="H166" s="4">
        <v>10472719.539999999</v>
      </c>
      <c r="I166" s="4">
        <v>9426.39</v>
      </c>
      <c r="J166" s="4">
        <v>55.93</v>
      </c>
      <c r="K166" s="4">
        <v>4243269.01</v>
      </c>
      <c r="L166" s="4">
        <v>3819.32</v>
      </c>
      <c r="M166" s="4">
        <v>22.66</v>
      </c>
      <c r="N166" s="4">
        <v>18723399.170000002</v>
      </c>
      <c r="O166" s="4">
        <v>16852.740000000002</v>
      </c>
    </row>
    <row r="167" spans="2:15" x14ac:dyDescent="0.3">
      <c r="B167" s="2" t="s">
        <v>335</v>
      </c>
      <c r="C167" s="2" t="s">
        <v>336</v>
      </c>
      <c r="D167" s="3">
        <v>1185</v>
      </c>
      <c r="E167" s="4">
        <v>8438772.6999999993</v>
      </c>
      <c r="F167" s="4">
        <v>7121.33</v>
      </c>
      <c r="G167" s="4">
        <v>35.57</v>
      </c>
      <c r="H167" s="4">
        <v>9886708.0399999991</v>
      </c>
      <c r="I167" s="4">
        <v>8343.2099999999991</v>
      </c>
      <c r="J167" s="4">
        <v>41.68</v>
      </c>
      <c r="K167" s="4">
        <v>5397199.1299999999</v>
      </c>
      <c r="L167" s="4">
        <v>4554.6000000000004</v>
      </c>
      <c r="M167" s="4">
        <v>22.75</v>
      </c>
      <c r="N167" s="4">
        <v>23722679.870000001</v>
      </c>
      <c r="O167" s="4">
        <v>20019.14</v>
      </c>
    </row>
    <row r="168" spans="2:15" x14ac:dyDescent="0.3">
      <c r="B168" s="2" t="s">
        <v>337</v>
      </c>
      <c r="C168" s="2" t="s">
        <v>338</v>
      </c>
      <c r="D168" s="3">
        <v>1031</v>
      </c>
      <c r="E168" s="4">
        <v>8204662.2699999996</v>
      </c>
      <c r="F168" s="4">
        <v>7957.97</v>
      </c>
      <c r="G168" s="4">
        <v>45.99</v>
      </c>
      <c r="H168" s="4">
        <v>7873282.46</v>
      </c>
      <c r="I168" s="4">
        <v>7636.55</v>
      </c>
      <c r="J168" s="4">
        <v>44.13</v>
      </c>
      <c r="K168" s="4">
        <v>1763453.99</v>
      </c>
      <c r="L168" s="4">
        <v>1710.43</v>
      </c>
      <c r="M168" s="4">
        <v>9.8800000000000008</v>
      </c>
      <c r="N168" s="4">
        <v>17841398.719999999</v>
      </c>
      <c r="O168" s="4">
        <v>17304.95</v>
      </c>
    </row>
    <row r="169" spans="2:15" x14ac:dyDescent="0.3">
      <c r="B169" s="2" t="s">
        <v>339</v>
      </c>
      <c r="C169" s="2" t="s">
        <v>340</v>
      </c>
      <c r="D169" s="3">
        <v>2915</v>
      </c>
      <c r="E169" s="4">
        <v>10593524.529999999</v>
      </c>
      <c r="F169" s="4">
        <v>3634.14</v>
      </c>
      <c r="G169" s="4">
        <v>25.18</v>
      </c>
      <c r="H169" s="4">
        <v>23847762.82</v>
      </c>
      <c r="I169" s="4">
        <v>8181.05</v>
      </c>
      <c r="J169" s="4">
        <v>56.7</v>
      </c>
      <c r="K169" s="4">
        <v>7621962.7699999996</v>
      </c>
      <c r="L169" s="4">
        <v>2614.7399999999998</v>
      </c>
      <c r="M169" s="4">
        <v>18.12</v>
      </c>
      <c r="N169" s="4">
        <v>42063250.119999997</v>
      </c>
      <c r="O169" s="4">
        <v>14429.93</v>
      </c>
    </row>
    <row r="170" spans="2:15" x14ac:dyDescent="0.3">
      <c r="B170" s="2" t="s">
        <v>341</v>
      </c>
      <c r="C170" s="2" t="s">
        <v>342</v>
      </c>
      <c r="D170" s="3">
        <v>48873</v>
      </c>
      <c r="E170" s="4">
        <v>922715529.39999998</v>
      </c>
      <c r="F170" s="4">
        <v>18879.86</v>
      </c>
      <c r="G170" s="4">
        <v>72</v>
      </c>
      <c r="H170" s="4">
        <v>229233642.69999999</v>
      </c>
      <c r="I170" s="4">
        <v>4690.3900000000003</v>
      </c>
      <c r="J170" s="4">
        <v>17.89</v>
      </c>
      <c r="K170" s="4">
        <v>129688080.06999999</v>
      </c>
      <c r="L170" s="4">
        <v>2653.57</v>
      </c>
      <c r="M170" s="4">
        <v>10.119999999999999</v>
      </c>
      <c r="N170" s="4">
        <v>1281637252.1700001</v>
      </c>
      <c r="O170" s="4">
        <v>26223.82</v>
      </c>
    </row>
    <row r="171" spans="2:15" x14ac:dyDescent="0.3">
      <c r="B171" s="2" t="s">
        <v>343</v>
      </c>
      <c r="C171" s="2" t="s">
        <v>344</v>
      </c>
      <c r="D171" s="3">
        <v>2311</v>
      </c>
      <c r="E171" s="4">
        <v>7912426.96</v>
      </c>
      <c r="F171" s="4">
        <v>3423.81</v>
      </c>
      <c r="G171" s="4">
        <v>28.26</v>
      </c>
      <c r="H171" s="4">
        <v>19020565.489999998</v>
      </c>
      <c r="I171" s="4">
        <v>8230.4500000000007</v>
      </c>
      <c r="J171" s="4">
        <v>67.930000000000007</v>
      </c>
      <c r="K171" s="4">
        <v>1066582.3700000001</v>
      </c>
      <c r="L171" s="4">
        <v>461.52</v>
      </c>
      <c r="M171" s="4">
        <v>3.81</v>
      </c>
      <c r="N171" s="4">
        <v>27999574.82</v>
      </c>
      <c r="O171" s="4">
        <v>12115.78</v>
      </c>
    </row>
    <row r="172" spans="2:15" x14ac:dyDescent="0.3">
      <c r="B172" s="2" t="s">
        <v>345</v>
      </c>
      <c r="C172" s="2" t="s">
        <v>346</v>
      </c>
      <c r="D172" s="3">
        <v>6042</v>
      </c>
      <c r="E172" s="4">
        <v>49324694.759999998</v>
      </c>
      <c r="F172" s="4">
        <v>8163.64</v>
      </c>
      <c r="G172" s="4">
        <v>57.16</v>
      </c>
      <c r="H172" s="4">
        <v>34974977.789999999</v>
      </c>
      <c r="I172" s="4">
        <v>5788.64</v>
      </c>
      <c r="J172" s="4">
        <v>40.53</v>
      </c>
      <c r="K172" s="4">
        <v>1990699.23</v>
      </c>
      <c r="L172" s="4">
        <v>329.48</v>
      </c>
      <c r="M172" s="4">
        <v>2.31</v>
      </c>
      <c r="N172" s="4">
        <v>86290371.780000001</v>
      </c>
      <c r="O172" s="4">
        <v>14281.76</v>
      </c>
    </row>
    <row r="173" spans="2:15" x14ac:dyDescent="0.3">
      <c r="B173" s="2" t="s">
        <v>347</v>
      </c>
      <c r="C173" s="2" t="s">
        <v>348</v>
      </c>
      <c r="D173" s="3">
        <v>4278</v>
      </c>
      <c r="E173" s="4">
        <v>16910749.370000001</v>
      </c>
      <c r="F173" s="4">
        <v>3952.96</v>
      </c>
      <c r="G173" s="4">
        <v>34.74</v>
      </c>
      <c r="H173" s="4">
        <v>25818576.050000001</v>
      </c>
      <c r="I173" s="4">
        <v>6035.2</v>
      </c>
      <c r="J173" s="4">
        <v>53.03</v>
      </c>
      <c r="K173" s="4">
        <v>5955335.1100000003</v>
      </c>
      <c r="L173" s="4">
        <v>1392.08</v>
      </c>
      <c r="M173" s="4">
        <v>12.23</v>
      </c>
      <c r="N173" s="4">
        <v>48684660.530000001</v>
      </c>
      <c r="O173" s="4">
        <v>11380.24</v>
      </c>
    </row>
    <row r="174" spans="2:15" x14ac:dyDescent="0.3">
      <c r="B174" s="2" t="s">
        <v>349</v>
      </c>
      <c r="C174" s="2" t="s">
        <v>350</v>
      </c>
      <c r="D174" s="3">
        <v>5709</v>
      </c>
      <c r="E174" s="4">
        <v>26409533.75</v>
      </c>
      <c r="F174" s="4">
        <v>4625.95</v>
      </c>
      <c r="G174" s="4">
        <v>37.72</v>
      </c>
      <c r="H174" s="4">
        <v>36592773.380000003</v>
      </c>
      <c r="I174" s="4">
        <v>6409.66</v>
      </c>
      <c r="J174" s="4">
        <v>52.27</v>
      </c>
      <c r="K174" s="4">
        <v>7010006.8899999997</v>
      </c>
      <c r="L174" s="4">
        <v>1227.8900000000001</v>
      </c>
      <c r="M174" s="4">
        <v>10.01</v>
      </c>
      <c r="N174" s="4">
        <v>70012314.019999996</v>
      </c>
      <c r="O174" s="4">
        <v>12263.5</v>
      </c>
    </row>
    <row r="175" spans="2:15" x14ac:dyDescent="0.3">
      <c r="B175" s="2" t="s">
        <v>351</v>
      </c>
      <c r="C175" s="2" t="s">
        <v>352</v>
      </c>
      <c r="D175" s="3">
        <v>4524</v>
      </c>
      <c r="E175" s="4">
        <v>28283235.98</v>
      </c>
      <c r="F175" s="4">
        <v>6251.82</v>
      </c>
      <c r="G175" s="4">
        <v>45.29</v>
      </c>
      <c r="H175" s="4">
        <v>29453899.02</v>
      </c>
      <c r="I175" s="4">
        <v>6510.59</v>
      </c>
      <c r="J175" s="4">
        <v>47.16</v>
      </c>
      <c r="K175" s="4">
        <v>4717873.3499999996</v>
      </c>
      <c r="L175" s="4">
        <v>1042.8499999999999</v>
      </c>
      <c r="M175" s="4">
        <v>7.55</v>
      </c>
      <c r="N175" s="4">
        <v>62455008.350000001</v>
      </c>
      <c r="O175" s="4">
        <v>13805.26</v>
      </c>
    </row>
    <row r="176" spans="2:15" x14ac:dyDescent="0.3">
      <c r="B176" s="2" t="s">
        <v>353</v>
      </c>
      <c r="C176" s="2" t="s">
        <v>354</v>
      </c>
      <c r="D176" s="3">
        <v>1245</v>
      </c>
      <c r="E176" s="4">
        <v>3886351.93</v>
      </c>
      <c r="F176" s="4">
        <v>3121.57</v>
      </c>
      <c r="G176" s="4">
        <v>24.53</v>
      </c>
      <c r="H176" s="4">
        <v>11148081.119999999</v>
      </c>
      <c r="I176" s="4">
        <v>8954.2800000000007</v>
      </c>
      <c r="J176" s="4">
        <v>70.37</v>
      </c>
      <c r="K176" s="4">
        <v>807426.24</v>
      </c>
      <c r="L176" s="4">
        <v>648.54</v>
      </c>
      <c r="M176" s="4">
        <v>5.0999999999999996</v>
      </c>
      <c r="N176" s="4">
        <v>15841859.289999999</v>
      </c>
      <c r="O176" s="4">
        <v>12724.39</v>
      </c>
    </row>
    <row r="177" spans="2:15" x14ac:dyDescent="0.3">
      <c r="B177" s="2" t="s">
        <v>355</v>
      </c>
      <c r="C177" s="2" t="s">
        <v>356</v>
      </c>
      <c r="D177" s="3">
        <v>1863</v>
      </c>
      <c r="E177" s="4">
        <v>6948484.0899999999</v>
      </c>
      <c r="F177" s="4">
        <v>3729.73</v>
      </c>
      <c r="G177" s="4">
        <v>29.36</v>
      </c>
      <c r="H177" s="4">
        <v>15286311.630000001</v>
      </c>
      <c r="I177" s="4">
        <v>8205.2099999999991</v>
      </c>
      <c r="J177" s="4">
        <v>64.59</v>
      </c>
      <c r="K177" s="4">
        <v>1432216.13</v>
      </c>
      <c r="L177" s="4">
        <v>768.77</v>
      </c>
      <c r="M177" s="4">
        <v>6.05</v>
      </c>
      <c r="N177" s="4">
        <v>23667011.850000001</v>
      </c>
      <c r="O177" s="4">
        <v>12703.71</v>
      </c>
    </row>
    <row r="178" spans="2:15" x14ac:dyDescent="0.3">
      <c r="B178" s="2" t="s">
        <v>357</v>
      </c>
      <c r="C178" s="2" t="s">
        <v>358</v>
      </c>
      <c r="D178" s="3">
        <v>7780</v>
      </c>
      <c r="E178" s="4">
        <v>41245502.200000003</v>
      </c>
      <c r="F178" s="4">
        <v>5301.48</v>
      </c>
      <c r="G178" s="4">
        <v>38.25</v>
      </c>
      <c r="H178" s="4">
        <v>59901223.079999998</v>
      </c>
      <c r="I178" s="4">
        <v>7699.39</v>
      </c>
      <c r="J178" s="4">
        <v>55.55</v>
      </c>
      <c r="K178" s="4">
        <v>6694946.1799999997</v>
      </c>
      <c r="L178" s="4">
        <v>860.53</v>
      </c>
      <c r="M178" s="4">
        <v>6.21</v>
      </c>
      <c r="N178" s="4">
        <v>107841671.45999999</v>
      </c>
      <c r="O178" s="4">
        <v>13861.4</v>
      </c>
    </row>
    <row r="179" spans="2:15" ht="22.8" x14ac:dyDescent="0.3">
      <c r="B179" s="2" t="s">
        <v>359</v>
      </c>
      <c r="C179" s="2" t="s">
        <v>360</v>
      </c>
      <c r="D179" s="3">
        <v>5439</v>
      </c>
      <c r="E179" s="4">
        <v>59671416.140000001</v>
      </c>
      <c r="F179" s="4">
        <v>10971.03</v>
      </c>
      <c r="G179" s="4">
        <v>58.47</v>
      </c>
      <c r="H179" s="4">
        <v>40030948.990000002</v>
      </c>
      <c r="I179" s="4">
        <v>7359.98</v>
      </c>
      <c r="J179" s="4">
        <v>39.22</v>
      </c>
      <c r="K179" s="4">
        <v>2357264.5499999998</v>
      </c>
      <c r="L179" s="4">
        <v>433.4</v>
      </c>
      <c r="M179" s="4">
        <v>2.31</v>
      </c>
      <c r="N179" s="4">
        <v>102059629.68000001</v>
      </c>
      <c r="O179" s="4">
        <v>18764.41</v>
      </c>
    </row>
    <row r="180" spans="2:15" x14ac:dyDescent="0.3">
      <c r="B180" s="2" t="s">
        <v>361</v>
      </c>
      <c r="C180" s="2" t="s">
        <v>362</v>
      </c>
      <c r="D180" s="3">
        <v>2244</v>
      </c>
      <c r="E180" s="4">
        <v>13274020.189999999</v>
      </c>
      <c r="F180" s="4">
        <v>5915.34</v>
      </c>
      <c r="G180" s="4">
        <v>41.14</v>
      </c>
      <c r="H180" s="4">
        <v>14285536.689999999</v>
      </c>
      <c r="I180" s="4">
        <v>6366.1</v>
      </c>
      <c r="J180" s="4">
        <v>44.27</v>
      </c>
      <c r="K180" s="4">
        <v>4709592.82</v>
      </c>
      <c r="L180" s="4">
        <v>2098.75</v>
      </c>
      <c r="M180" s="4">
        <v>14.59</v>
      </c>
      <c r="N180" s="4">
        <v>32269149.699999999</v>
      </c>
      <c r="O180" s="4">
        <v>14380.19</v>
      </c>
    </row>
    <row r="181" spans="2:15" x14ac:dyDescent="0.3">
      <c r="B181" s="2" t="s">
        <v>363</v>
      </c>
      <c r="C181" s="2" t="s">
        <v>364</v>
      </c>
      <c r="D181" s="3">
        <v>8599</v>
      </c>
      <c r="E181" s="4">
        <v>50036273.359999999</v>
      </c>
      <c r="F181" s="4">
        <v>5818.85</v>
      </c>
      <c r="G181" s="4">
        <v>43.68</v>
      </c>
      <c r="H181" s="4">
        <v>51283629.100000001</v>
      </c>
      <c r="I181" s="4">
        <v>5963.91</v>
      </c>
      <c r="J181" s="4">
        <v>44.76</v>
      </c>
      <c r="K181" s="4">
        <v>13243063.41</v>
      </c>
      <c r="L181" s="4">
        <v>1540.07</v>
      </c>
      <c r="M181" s="4">
        <v>11.56</v>
      </c>
      <c r="N181" s="4">
        <v>114562965.87</v>
      </c>
      <c r="O181" s="4">
        <v>13322.83</v>
      </c>
    </row>
    <row r="182" spans="2:15" x14ac:dyDescent="0.3">
      <c r="B182" s="2" t="s">
        <v>365</v>
      </c>
      <c r="C182" s="2" t="s">
        <v>366</v>
      </c>
      <c r="D182" s="3">
        <v>4016</v>
      </c>
      <c r="E182" s="4">
        <v>18083305.09</v>
      </c>
      <c r="F182" s="4">
        <v>4502.82</v>
      </c>
      <c r="G182" s="4">
        <v>39.69</v>
      </c>
      <c r="H182" s="4">
        <v>26056204.039999999</v>
      </c>
      <c r="I182" s="4">
        <v>6488.1</v>
      </c>
      <c r="J182" s="4">
        <v>57.18</v>
      </c>
      <c r="K182" s="4">
        <v>1427327.84</v>
      </c>
      <c r="L182" s="4">
        <v>355.41</v>
      </c>
      <c r="M182" s="4">
        <v>3.13</v>
      </c>
      <c r="N182" s="4">
        <v>45566836.969999999</v>
      </c>
      <c r="O182" s="4">
        <v>11346.33</v>
      </c>
    </row>
    <row r="183" spans="2:15" x14ac:dyDescent="0.3">
      <c r="B183" s="2" t="s">
        <v>367</v>
      </c>
      <c r="C183" s="2" t="s">
        <v>368</v>
      </c>
      <c r="D183" s="3">
        <v>9043</v>
      </c>
      <c r="E183" s="4">
        <v>88931004.939999998</v>
      </c>
      <c r="F183" s="4">
        <v>9834.24</v>
      </c>
      <c r="G183" s="4">
        <v>54.49</v>
      </c>
      <c r="H183" s="4">
        <v>61215006.280000001</v>
      </c>
      <c r="I183" s="4">
        <v>6769.33</v>
      </c>
      <c r="J183" s="4">
        <v>37.51</v>
      </c>
      <c r="K183" s="4">
        <v>13055137.48</v>
      </c>
      <c r="L183" s="4">
        <v>1443.67</v>
      </c>
      <c r="M183" s="4">
        <v>8</v>
      </c>
      <c r="N183" s="4">
        <v>163201148.69999999</v>
      </c>
      <c r="O183" s="4">
        <v>18047.240000000002</v>
      </c>
    </row>
    <row r="184" spans="2:15" ht="34.200000000000003" x14ac:dyDescent="0.3">
      <c r="B184" s="2" t="s">
        <v>369</v>
      </c>
      <c r="C184" s="2" t="s">
        <v>370</v>
      </c>
      <c r="D184" s="3">
        <v>1875</v>
      </c>
      <c r="E184" s="4">
        <v>2535210.56</v>
      </c>
      <c r="F184" s="4">
        <v>1352.11</v>
      </c>
      <c r="G184" s="4">
        <v>11.72</v>
      </c>
      <c r="H184" s="4">
        <v>16858922.57</v>
      </c>
      <c r="I184" s="4">
        <v>8991.43</v>
      </c>
      <c r="J184" s="4">
        <v>77.930000000000007</v>
      </c>
      <c r="K184" s="4">
        <v>2238578.7200000002</v>
      </c>
      <c r="L184" s="4">
        <v>1193.9100000000001</v>
      </c>
      <c r="M184" s="4">
        <v>10.35</v>
      </c>
      <c r="N184" s="4">
        <v>21632711.850000001</v>
      </c>
      <c r="O184" s="4">
        <v>11537.45</v>
      </c>
    </row>
    <row r="185" spans="2:15" ht="34.200000000000003" x14ac:dyDescent="0.3">
      <c r="B185" s="2" t="s">
        <v>371</v>
      </c>
      <c r="C185" s="2" t="s">
        <v>372</v>
      </c>
      <c r="D185" s="3">
        <v>375</v>
      </c>
      <c r="E185" s="4">
        <v>2713.82</v>
      </c>
      <c r="F185" s="4">
        <v>7.24</v>
      </c>
      <c r="G185" s="4">
        <v>0.03</v>
      </c>
      <c r="H185" s="4">
        <v>4883706.17</v>
      </c>
      <c r="I185" s="4">
        <v>13023.22</v>
      </c>
      <c r="J185" s="4">
        <v>54.76</v>
      </c>
      <c r="K185" s="4">
        <v>4032498.5</v>
      </c>
      <c r="L185" s="4">
        <v>10753.33</v>
      </c>
      <c r="M185" s="4">
        <v>45.21</v>
      </c>
      <c r="N185" s="4">
        <v>8918918.4900000002</v>
      </c>
      <c r="O185" s="4">
        <v>23783.79</v>
      </c>
    </row>
    <row r="186" spans="2:15" ht="45.6" x14ac:dyDescent="0.3">
      <c r="B186" s="2" t="s">
        <v>373</v>
      </c>
      <c r="C186" s="2" t="s">
        <v>374</v>
      </c>
      <c r="D186" s="3">
        <v>10203</v>
      </c>
      <c r="E186" s="4">
        <v>70577.570000000007</v>
      </c>
      <c r="F186" s="4">
        <v>6.92</v>
      </c>
      <c r="G186" s="4">
        <v>0.06</v>
      </c>
      <c r="H186" s="4">
        <v>104453794.87</v>
      </c>
      <c r="I186" s="4">
        <v>10237.56</v>
      </c>
      <c r="J186" s="4">
        <v>86.13</v>
      </c>
      <c r="K186" s="4">
        <v>16751369.439999999</v>
      </c>
      <c r="L186" s="4">
        <v>1641.81</v>
      </c>
      <c r="M186" s="4">
        <v>13.81</v>
      </c>
      <c r="N186" s="4">
        <v>121275741.88</v>
      </c>
      <c r="O186" s="4">
        <v>11886.29</v>
      </c>
    </row>
    <row r="187" spans="2:15" ht="45.6" x14ac:dyDescent="0.3">
      <c r="B187" s="2" t="s">
        <v>375</v>
      </c>
      <c r="C187" s="2" t="s">
        <v>376</v>
      </c>
      <c r="D187" s="3">
        <v>369</v>
      </c>
      <c r="E187" s="4">
        <v>401306.57</v>
      </c>
      <c r="F187" s="4">
        <v>1087.55</v>
      </c>
      <c r="G187" s="4">
        <v>7.42</v>
      </c>
      <c r="H187" s="4">
        <v>4459398</v>
      </c>
      <c r="I187" s="4">
        <v>12085.09</v>
      </c>
      <c r="J187" s="4">
        <v>82.45</v>
      </c>
      <c r="K187" s="4">
        <v>547899.29</v>
      </c>
      <c r="L187" s="4">
        <v>1484.82</v>
      </c>
      <c r="M187" s="4">
        <v>10.130000000000001</v>
      </c>
      <c r="N187" s="4">
        <v>5408603.8600000003</v>
      </c>
      <c r="O187" s="4">
        <v>14657.46</v>
      </c>
    </row>
    <row r="188" spans="2:15" ht="34.200000000000003" x14ac:dyDescent="0.3">
      <c r="B188" s="2" t="s">
        <v>377</v>
      </c>
      <c r="C188" s="2" t="s">
        <v>378</v>
      </c>
      <c r="D188" s="3">
        <v>607</v>
      </c>
      <c r="E188" s="4">
        <v>272155.96999999997</v>
      </c>
      <c r="F188" s="4">
        <v>448.36</v>
      </c>
      <c r="G188" s="4">
        <v>3.66</v>
      </c>
      <c r="H188" s="4">
        <v>6820863</v>
      </c>
      <c r="I188" s="4">
        <v>11237.01</v>
      </c>
      <c r="J188" s="4">
        <v>91.72</v>
      </c>
      <c r="K188" s="4">
        <v>343712.87</v>
      </c>
      <c r="L188" s="4">
        <v>566.25</v>
      </c>
      <c r="M188" s="4">
        <v>4.62</v>
      </c>
      <c r="N188" s="4">
        <v>7436731.8399999999</v>
      </c>
      <c r="O188" s="4">
        <v>12251.62</v>
      </c>
    </row>
    <row r="189" spans="2:15" ht="45.6" x14ac:dyDescent="0.3">
      <c r="B189" s="2" t="s">
        <v>379</v>
      </c>
      <c r="C189" s="2" t="s">
        <v>380</v>
      </c>
      <c r="D189" s="3">
        <v>6840</v>
      </c>
      <c r="E189" s="5"/>
      <c r="F189" s="5"/>
      <c r="G189" s="5"/>
      <c r="H189" s="4">
        <v>61059376.840000004</v>
      </c>
      <c r="I189" s="4">
        <v>8926.81</v>
      </c>
      <c r="J189" s="4">
        <v>87.75</v>
      </c>
      <c r="K189" s="4">
        <v>8522363.3599999994</v>
      </c>
      <c r="L189" s="4">
        <v>1245.96</v>
      </c>
      <c r="M189" s="4">
        <v>12.25</v>
      </c>
      <c r="N189" s="4">
        <v>69581740.200000003</v>
      </c>
      <c r="O189" s="4">
        <v>10172.77</v>
      </c>
    </row>
    <row r="190" spans="2:15" ht="45.6" x14ac:dyDescent="0.3">
      <c r="B190" s="2" t="s">
        <v>381</v>
      </c>
      <c r="C190" s="2" t="s">
        <v>382</v>
      </c>
      <c r="D190" s="3">
        <v>449</v>
      </c>
      <c r="E190" s="4">
        <v>150666.85999999999</v>
      </c>
      <c r="F190" s="4">
        <v>335.56</v>
      </c>
      <c r="G190" s="4">
        <v>2.21</v>
      </c>
      <c r="H190" s="4">
        <v>5869940.2699999996</v>
      </c>
      <c r="I190" s="4">
        <v>13073.36</v>
      </c>
      <c r="J190" s="4">
        <v>86.22</v>
      </c>
      <c r="K190" s="4">
        <v>787459.82</v>
      </c>
      <c r="L190" s="4">
        <v>1753.81</v>
      </c>
      <c r="M190" s="4">
        <v>11.57</v>
      </c>
      <c r="N190" s="4">
        <v>6808066.9500000002</v>
      </c>
      <c r="O190" s="4">
        <v>15162.73</v>
      </c>
    </row>
    <row r="191" spans="2:15" ht="34.200000000000003" x14ac:dyDescent="0.3">
      <c r="B191" s="2" t="s">
        <v>383</v>
      </c>
      <c r="C191" s="2" t="s">
        <v>384</v>
      </c>
      <c r="D191" s="3">
        <v>2169</v>
      </c>
      <c r="E191" s="4">
        <v>1788169.64</v>
      </c>
      <c r="F191" s="4">
        <v>824.42</v>
      </c>
      <c r="G191" s="4">
        <v>8.39</v>
      </c>
      <c r="H191" s="4">
        <v>15028181.25</v>
      </c>
      <c r="I191" s="4">
        <v>6928.62</v>
      </c>
      <c r="J191" s="4">
        <v>70.53</v>
      </c>
      <c r="K191" s="4">
        <v>4492207.03</v>
      </c>
      <c r="L191" s="4">
        <v>2071.1</v>
      </c>
      <c r="M191" s="4">
        <v>21.08</v>
      </c>
      <c r="N191" s="4">
        <v>21308557.920000002</v>
      </c>
      <c r="O191" s="4">
        <v>9824.14</v>
      </c>
    </row>
    <row r="192" spans="2:15" ht="45.6" x14ac:dyDescent="0.3">
      <c r="B192" s="2" t="s">
        <v>385</v>
      </c>
      <c r="C192" s="2" t="s">
        <v>386</v>
      </c>
      <c r="D192" s="3">
        <v>848</v>
      </c>
      <c r="E192" s="4">
        <v>7416504.3700000001</v>
      </c>
      <c r="F192" s="4">
        <v>8745.8799999999992</v>
      </c>
      <c r="G192" s="4">
        <v>63.95</v>
      </c>
      <c r="H192" s="4">
        <v>3927386.47</v>
      </c>
      <c r="I192" s="4">
        <v>4631.3500000000004</v>
      </c>
      <c r="J192" s="4">
        <v>33.869999999999997</v>
      </c>
      <c r="K192" s="4">
        <v>252652.14</v>
      </c>
      <c r="L192" s="4">
        <v>297.94</v>
      </c>
      <c r="M192" s="4">
        <v>2.1800000000000002</v>
      </c>
      <c r="N192" s="4">
        <v>11596542.98</v>
      </c>
      <c r="O192" s="4">
        <v>13675.17</v>
      </c>
    </row>
    <row r="193" spans="2:15" ht="34.200000000000003" x14ac:dyDescent="0.3">
      <c r="B193" s="2" t="s">
        <v>387</v>
      </c>
      <c r="C193" s="2" t="s">
        <v>388</v>
      </c>
      <c r="D193" s="3">
        <v>859</v>
      </c>
      <c r="E193" s="4">
        <v>203140.47</v>
      </c>
      <c r="F193" s="4">
        <v>236.48</v>
      </c>
      <c r="G193" s="4">
        <v>1.77</v>
      </c>
      <c r="H193" s="4">
        <v>10354751.949999999</v>
      </c>
      <c r="I193" s="4">
        <v>12054.43</v>
      </c>
      <c r="J193" s="4">
        <v>90.42</v>
      </c>
      <c r="K193" s="4">
        <v>893382.99</v>
      </c>
      <c r="L193" s="4">
        <v>1040.03</v>
      </c>
      <c r="M193" s="4">
        <v>7.8</v>
      </c>
      <c r="N193" s="4">
        <v>11451275.41</v>
      </c>
      <c r="O193" s="4">
        <v>13330.94</v>
      </c>
    </row>
    <row r="194" spans="2:15" ht="45.6" x14ac:dyDescent="0.3">
      <c r="B194" s="2" t="s">
        <v>389</v>
      </c>
      <c r="C194" s="2" t="s">
        <v>390</v>
      </c>
      <c r="D194" s="3">
        <v>980</v>
      </c>
      <c r="E194" s="4">
        <v>111409.89</v>
      </c>
      <c r="F194" s="4">
        <v>113.68</v>
      </c>
      <c r="G194" s="4">
        <v>0.93</v>
      </c>
      <c r="H194" s="4">
        <v>11647937.24</v>
      </c>
      <c r="I194" s="4">
        <v>11885.65</v>
      </c>
      <c r="J194" s="4">
        <v>96.71</v>
      </c>
      <c r="K194" s="4">
        <v>284912</v>
      </c>
      <c r="L194" s="4">
        <v>290.73</v>
      </c>
      <c r="M194" s="4">
        <v>2.37</v>
      </c>
      <c r="N194" s="4">
        <v>12044259.130000001</v>
      </c>
      <c r="O194" s="4">
        <v>12290.06</v>
      </c>
    </row>
    <row r="195" spans="2:15" ht="34.200000000000003" x14ac:dyDescent="0.3">
      <c r="B195" s="2" t="s">
        <v>391</v>
      </c>
      <c r="C195" s="2" t="s">
        <v>392</v>
      </c>
      <c r="D195" s="3">
        <v>1399</v>
      </c>
      <c r="E195" s="4">
        <v>490157.52</v>
      </c>
      <c r="F195" s="4">
        <v>350.36</v>
      </c>
      <c r="G195" s="4">
        <v>2.42</v>
      </c>
      <c r="H195" s="4">
        <v>17753427.16</v>
      </c>
      <c r="I195" s="4">
        <v>12690.08</v>
      </c>
      <c r="J195" s="4">
        <v>87.8</v>
      </c>
      <c r="K195" s="4">
        <v>1976471.18</v>
      </c>
      <c r="L195" s="4">
        <v>1412.77</v>
      </c>
      <c r="M195" s="4">
        <v>9.77</v>
      </c>
      <c r="N195" s="4">
        <v>20220055.859999999</v>
      </c>
      <c r="O195" s="4">
        <v>14453.21</v>
      </c>
    </row>
    <row r="196" spans="2:15" ht="34.200000000000003" x14ac:dyDescent="0.3">
      <c r="B196" s="2" t="s">
        <v>393</v>
      </c>
      <c r="C196" s="2" t="s">
        <v>394</v>
      </c>
      <c r="D196" s="3">
        <v>1671</v>
      </c>
      <c r="E196" s="4">
        <v>730176.61</v>
      </c>
      <c r="F196" s="4">
        <v>436.97</v>
      </c>
      <c r="G196" s="4">
        <v>3.79</v>
      </c>
      <c r="H196" s="4">
        <v>11855329.689999999</v>
      </c>
      <c r="I196" s="4">
        <v>7094.75</v>
      </c>
      <c r="J196" s="4">
        <v>61.54</v>
      </c>
      <c r="K196" s="4">
        <v>6678378.8700000001</v>
      </c>
      <c r="L196" s="4">
        <v>3996.64</v>
      </c>
      <c r="M196" s="4">
        <v>34.67</v>
      </c>
      <c r="N196" s="4">
        <v>19263885.170000002</v>
      </c>
      <c r="O196" s="4">
        <v>11528.36</v>
      </c>
    </row>
    <row r="197" spans="2:15" ht="45.6" x14ac:dyDescent="0.3">
      <c r="B197" s="2" t="s">
        <v>766</v>
      </c>
      <c r="C197" s="2" t="s">
        <v>765</v>
      </c>
      <c r="D197" s="3">
        <v>68</v>
      </c>
      <c r="E197" s="4">
        <v>730016.36</v>
      </c>
      <c r="F197" s="4">
        <v>10735.53</v>
      </c>
      <c r="G197" s="4">
        <v>44.14</v>
      </c>
      <c r="H197" s="4">
        <v>911652</v>
      </c>
      <c r="I197" s="4">
        <v>13406.65</v>
      </c>
      <c r="J197" s="4">
        <v>55.12</v>
      </c>
      <c r="K197" s="4">
        <v>12326</v>
      </c>
      <c r="L197" s="4">
        <v>181.26</v>
      </c>
      <c r="M197" s="4">
        <v>0.75</v>
      </c>
      <c r="N197" s="4">
        <v>1653994.36</v>
      </c>
      <c r="O197" s="4">
        <v>24323.439999999999</v>
      </c>
    </row>
    <row r="198" spans="2:15" ht="34.200000000000003" x14ac:dyDescent="0.3">
      <c r="B198" s="2" t="s">
        <v>395</v>
      </c>
      <c r="C198" s="2" t="s">
        <v>396</v>
      </c>
      <c r="D198" s="3">
        <v>208</v>
      </c>
      <c r="E198" s="4">
        <v>23165</v>
      </c>
      <c r="F198" s="4">
        <v>111.37</v>
      </c>
      <c r="G198" s="4">
        <v>0.83</v>
      </c>
      <c r="H198" s="4">
        <v>2555736</v>
      </c>
      <c r="I198" s="4">
        <v>12287.19</v>
      </c>
      <c r="J198" s="4">
        <v>91.42</v>
      </c>
      <c r="K198" s="4">
        <v>216845</v>
      </c>
      <c r="L198" s="4">
        <v>1042.52</v>
      </c>
      <c r="M198" s="4">
        <v>7.76</v>
      </c>
      <c r="N198" s="4">
        <v>2795746</v>
      </c>
      <c r="O198" s="4">
        <v>13441.08</v>
      </c>
    </row>
    <row r="199" spans="2:15" ht="34.200000000000003" x14ac:dyDescent="0.3">
      <c r="B199" s="2" t="s">
        <v>397</v>
      </c>
      <c r="C199" s="2" t="s">
        <v>398</v>
      </c>
      <c r="D199" s="3">
        <v>566</v>
      </c>
      <c r="E199" s="4">
        <v>44617.68</v>
      </c>
      <c r="F199" s="4">
        <v>78.83</v>
      </c>
      <c r="G199" s="4">
        <v>0.51</v>
      </c>
      <c r="H199" s="4">
        <v>7679273.6799999997</v>
      </c>
      <c r="I199" s="4">
        <v>13567.62</v>
      </c>
      <c r="J199" s="4">
        <v>87.85</v>
      </c>
      <c r="K199" s="4">
        <v>1017755.75</v>
      </c>
      <c r="L199" s="4">
        <v>1798.16</v>
      </c>
      <c r="M199" s="4">
        <v>11.64</v>
      </c>
      <c r="N199" s="4">
        <v>8741647.1099999994</v>
      </c>
      <c r="O199" s="4">
        <v>15444.61</v>
      </c>
    </row>
    <row r="200" spans="2:15" ht="34.200000000000003" x14ac:dyDescent="0.3">
      <c r="B200" s="2" t="s">
        <v>399</v>
      </c>
      <c r="C200" s="2" t="s">
        <v>400</v>
      </c>
      <c r="D200" s="3">
        <v>167</v>
      </c>
      <c r="E200" s="4">
        <v>578419</v>
      </c>
      <c r="F200" s="4">
        <v>3463.59</v>
      </c>
      <c r="G200" s="4">
        <v>12.53</v>
      </c>
      <c r="H200" s="4">
        <v>3484564</v>
      </c>
      <c r="I200" s="4">
        <v>20865.650000000001</v>
      </c>
      <c r="J200" s="4">
        <v>75.489999999999995</v>
      </c>
      <c r="K200" s="4">
        <v>552810</v>
      </c>
      <c r="L200" s="4">
        <v>3310.24</v>
      </c>
      <c r="M200" s="4">
        <v>11.98</v>
      </c>
      <c r="N200" s="4">
        <v>4615793</v>
      </c>
      <c r="O200" s="4">
        <v>27639.48</v>
      </c>
    </row>
    <row r="201" spans="2:15" ht="34.200000000000003" x14ac:dyDescent="0.3">
      <c r="B201" s="2" t="s">
        <v>401</v>
      </c>
      <c r="C201" s="2" t="s">
        <v>402</v>
      </c>
      <c r="D201" s="3">
        <v>763</v>
      </c>
      <c r="E201" s="5"/>
      <c r="F201" s="5"/>
      <c r="G201" s="5"/>
      <c r="H201" s="4">
        <v>9490225.0999999996</v>
      </c>
      <c r="I201" s="4">
        <v>12438.04</v>
      </c>
      <c r="J201" s="4">
        <v>77.97</v>
      </c>
      <c r="K201" s="4">
        <v>2681720.5299999998</v>
      </c>
      <c r="L201" s="4">
        <v>3514.71</v>
      </c>
      <c r="M201" s="4">
        <v>22.03</v>
      </c>
      <c r="N201" s="4">
        <v>12171945.630000001</v>
      </c>
      <c r="O201" s="4">
        <v>15952.75</v>
      </c>
    </row>
    <row r="202" spans="2:15" ht="34.200000000000003" x14ac:dyDescent="0.3">
      <c r="B202" s="2" t="s">
        <v>403</v>
      </c>
      <c r="C202" s="2" t="s">
        <v>404</v>
      </c>
      <c r="D202" s="3">
        <v>737</v>
      </c>
      <c r="E202" s="4">
        <v>655073.47</v>
      </c>
      <c r="F202" s="4">
        <v>888.84</v>
      </c>
      <c r="G202" s="4">
        <v>6.68</v>
      </c>
      <c r="H202" s="4">
        <v>8930951.3599999994</v>
      </c>
      <c r="I202" s="4">
        <v>12117.98</v>
      </c>
      <c r="J202" s="4">
        <v>91.04</v>
      </c>
      <c r="K202" s="4">
        <v>223627.8</v>
      </c>
      <c r="L202" s="4">
        <v>303.43</v>
      </c>
      <c r="M202" s="4">
        <v>2.2799999999999998</v>
      </c>
      <c r="N202" s="4">
        <v>9809652.6300000008</v>
      </c>
      <c r="O202" s="4">
        <v>13310.25</v>
      </c>
    </row>
    <row r="203" spans="2:15" ht="34.200000000000003" x14ac:dyDescent="0.3">
      <c r="B203" s="2" t="s">
        <v>405</v>
      </c>
      <c r="C203" s="2" t="s">
        <v>406</v>
      </c>
      <c r="D203" s="3">
        <v>506</v>
      </c>
      <c r="E203" s="4">
        <v>185234.53</v>
      </c>
      <c r="F203" s="4">
        <v>366.08</v>
      </c>
      <c r="G203" s="4">
        <v>2.29</v>
      </c>
      <c r="H203" s="4">
        <v>6151177.8499999996</v>
      </c>
      <c r="I203" s="4">
        <v>12156.48</v>
      </c>
      <c r="J203" s="4">
        <v>76.040000000000006</v>
      </c>
      <c r="K203" s="4">
        <v>1753209.63</v>
      </c>
      <c r="L203" s="4">
        <v>3464.84</v>
      </c>
      <c r="M203" s="4">
        <v>21.67</v>
      </c>
      <c r="N203" s="4">
        <v>8089622.0099999998</v>
      </c>
      <c r="O203" s="4">
        <v>15987.4</v>
      </c>
    </row>
    <row r="204" spans="2:15" ht="45.6" x14ac:dyDescent="0.3">
      <c r="B204" s="2" t="s">
        <v>407</v>
      </c>
      <c r="C204" s="2" t="s">
        <v>408</v>
      </c>
      <c r="D204" s="3">
        <v>499</v>
      </c>
      <c r="E204" s="4">
        <v>18020.72</v>
      </c>
      <c r="F204" s="4">
        <v>36.11</v>
      </c>
      <c r="G204" s="4">
        <v>0.24</v>
      </c>
      <c r="H204" s="4">
        <v>6279189.8099999996</v>
      </c>
      <c r="I204" s="4">
        <v>12583.55</v>
      </c>
      <c r="J204" s="4">
        <v>82.84</v>
      </c>
      <c r="K204" s="4">
        <v>1282770.6499999999</v>
      </c>
      <c r="L204" s="4">
        <v>2570.6799999999998</v>
      </c>
      <c r="M204" s="4">
        <v>16.920000000000002</v>
      </c>
      <c r="N204" s="4">
        <v>7579981.1799999997</v>
      </c>
      <c r="O204" s="4">
        <v>15190.34</v>
      </c>
    </row>
    <row r="205" spans="2:15" ht="34.200000000000003" x14ac:dyDescent="0.3">
      <c r="B205" s="2" t="s">
        <v>409</v>
      </c>
      <c r="C205" s="2" t="s">
        <v>410</v>
      </c>
      <c r="D205" s="3">
        <v>561</v>
      </c>
      <c r="E205" s="4">
        <v>225244.44</v>
      </c>
      <c r="F205" s="4">
        <v>401.51</v>
      </c>
      <c r="G205" s="4">
        <v>2.79</v>
      </c>
      <c r="H205" s="4">
        <v>7590425.7599999998</v>
      </c>
      <c r="I205" s="4">
        <v>13530.17</v>
      </c>
      <c r="J205" s="4">
        <v>94.16</v>
      </c>
      <c r="K205" s="4">
        <v>245944.69</v>
      </c>
      <c r="L205" s="4">
        <v>438.4</v>
      </c>
      <c r="M205" s="4">
        <v>3.05</v>
      </c>
      <c r="N205" s="4">
        <v>8061614.8899999997</v>
      </c>
      <c r="O205" s="4">
        <v>14370.08</v>
      </c>
    </row>
    <row r="206" spans="2:15" ht="34.200000000000003" x14ac:dyDescent="0.3">
      <c r="B206" s="2" t="s">
        <v>411</v>
      </c>
      <c r="C206" s="2" t="s">
        <v>412</v>
      </c>
      <c r="D206" s="3">
        <v>427</v>
      </c>
      <c r="E206" s="4">
        <v>134407.29999999999</v>
      </c>
      <c r="F206" s="4">
        <v>314.77</v>
      </c>
      <c r="G206" s="4">
        <v>2.12</v>
      </c>
      <c r="H206" s="4">
        <v>5858093</v>
      </c>
      <c r="I206" s="4">
        <v>13719.19</v>
      </c>
      <c r="J206" s="4">
        <v>92.41</v>
      </c>
      <c r="K206" s="4">
        <v>347072.46</v>
      </c>
      <c r="L206" s="4">
        <v>812.82</v>
      </c>
      <c r="M206" s="4">
        <v>5.47</v>
      </c>
      <c r="N206" s="4">
        <v>6339572.7599999998</v>
      </c>
      <c r="O206" s="4">
        <v>14846.78</v>
      </c>
    </row>
    <row r="207" spans="2:15" ht="45.6" x14ac:dyDescent="0.3">
      <c r="B207" s="2" t="s">
        <v>413</v>
      </c>
      <c r="C207" s="2" t="s">
        <v>414</v>
      </c>
      <c r="D207" s="3">
        <v>293</v>
      </c>
      <c r="E207" s="4">
        <v>134930</v>
      </c>
      <c r="F207" s="4">
        <v>460.51</v>
      </c>
      <c r="G207" s="4">
        <v>2.4300000000000002</v>
      </c>
      <c r="H207" s="4">
        <v>4932597</v>
      </c>
      <c r="I207" s="4">
        <v>16834.8</v>
      </c>
      <c r="J207" s="4">
        <v>88.86</v>
      </c>
      <c r="K207" s="4">
        <v>483425</v>
      </c>
      <c r="L207" s="4">
        <v>1649.91</v>
      </c>
      <c r="M207" s="4">
        <v>8.7100000000000009</v>
      </c>
      <c r="N207" s="4">
        <v>5550952</v>
      </c>
      <c r="O207" s="4">
        <v>18945.22</v>
      </c>
    </row>
    <row r="208" spans="2:15" ht="45.6" x14ac:dyDescent="0.3">
      <c r="B208" s="2" t="s">
        <v>415</v>
      </c>
      <c r="C208" s="2" t="s">
        <v>416</v>
      </c>
      <c r="D208" s="3">
        <v>303</v>
      </c>
      <c r="E208" s="4">
        <v>174777</v>
      </c>
      <c r="F208" s="4">
        <v>576.82000000000005</v>
      </c>
      <c r="G208" s="4">
        <v>3.19</v>
      </c>
      <c r="H208" s="4">
        <v>4967600</v>
      </c>
      <c r="I208" s="4">
        <v>16394.72</v>
      </c>
      <c r="J208" s="4">
        <v>90.58</v>
      </c>
      <c r="K208" s="4">
        <v>341979</v>
      </c>
      <c r="L208" s="4">
        <v>1128.6400000000001</v>
      </c>
      <c r="M208" s="4">
        <v>6.24</v>
      </c>
      <c r="N208" s="4">
        <v>5484356</v>
      </c>
      <c r="O208" s="4">
        <v>18100.18</v>
      </c>
    </row>
    <row r="209" spans="2:15" ht="34.200000000000003" x14ac:dyDescent="0.3">
      <c r="B209" s="2" t="s">
        <v>417</v>
      </c>
      <c r="C209" s="2" t="s">
        <v>418</v>
      </c>
      <c r="D209" s="3">
        <v>396</v>
      </c>
      <c r="E209" s="4">
        <v>338398.3</v>
      </c>
      <c r="F209" s="4">
        <v>854.54</v>
      </c>
      <c r="G209" s="4">
        <v>4.71</v>
      </c>
      <c r="H209" s="4">
        <v>5205875.3099999996</v>
      </c>
      <c r="I209" s="4">
        <v>13146.15</v>
      </c>
      <c r="J209" s="4">
        <v>72.400000000000006</v>
      </c>
      <c r="K209" s="4">
        <v>1645889</v>
      </c>
      <c r="L209" s="4">
        <v>4156.29</v>
      </c>
      <c r="M209" s="4">
        <v>22.89</v>
      </c>
      <c r="N209" s="4">
        <v>7190162.6100000003</v>
      </c>
      <c r="O209" s="4">
        <v>18156.98</v>
      </c>
    </row>
    <row r="210" spans="2:15" ht="45.6" x14ac:dyDescent="0.3">
      <c r="B210" s="2" t="s">
        <v>419</v>
      </c>
      <c r="C210" s="2" t="s">
        <v>420</v>
      </c>
      <c r="D210" s="3">
        <v>565</v>
      </c>
      <c r="E210" s="4">
        <v>249906</v>
      </c>
      <c r="F210" s="4">
        <v>442.31</v>
      </c>
      <c r="G210" s="4">
        <v>3.25</v>
      </c>
      <c r="H210" s="4">
        <v>7209547.5800000001</v>
      </c>
      <c r="I210" s="4">
        <v>12760.26</v>
      </c>
      <c r="J210" s="4">
        <v>93.89</v>
      </c>
      <c r="K210" s="4">
        <v>219450</v>
      </c>
      <c r="L210" s="4">
        <v>388.41</v>
      </c>
      <c r="M210" s="4">
        <v>2.86</v>
      </c>
      <c r="N210" s="4">
        <v>7678903.5800000001</v>
      </c>
      <c r="O210" s="4">
        <v>13590.98</v>
      </c>
    </row>
    <row r="211" spans="2:15" ht="34.200000000000003" x14ac:dyDescent="0.3">
      <c r="B211" s="2" t="s">
        <v>421</v>
      </c>
      <c r="C211" s="2" t="s">
        <v>422</v>
      </c>
      <c r="D211" s="3">
        <v>310</v>
      </c>
      <c r="E211" s="4">
        <v>146543.59</v>
      </c>
      <c r="F211" s="4">
        <v>472.72</v>
      </c>
      <c r="G211" s="4">
        <v>2.77</v>
      </c>
      <c r="H211" s="4">
        <v>4296350.75</v>
      </c>
      <c r="I211" s="4">
        <v>13859.2</v>
      </c>
      <c r="J211" s="4">
        <v>81.31</v>
      </c>
      <c r="K211" s="4">
        <v>841269.2</v>
      </c>
      <c r="L211" s="4">
        <v>2713.77</v>
      </c>
      <c r="M211" s="4">
        <v>15.92</v>
      </c>
      <c r="N211" s="4">
        <v>5284163.54</v>
      </c>
      <c r="O211" s="4">
        <v>17045.689999999999</v>
      </c>
    </row>
    <row r="212" spans="2:15" ht="45.6" x14ac:dyDescent="0.3">
      <c r="B212" s="2" t="s">
        <v>423</v>
      </c>
      <c r="C212" s="2" t="s">
        <v>424</v>
      </c>
      <c r="D212" s="3">
        <v>243</v>
      </c>
      <c r="E212" s="4">
        <v>182231.67999999999</v>
      </c>
      <c r="F212" s="4">
        <v>749.92</v>
      </c>
      <c r="G212" s="4">
        <v>5.16</v>
      </c>
      <c r="H212" s="4">
        <v>3230799.24</v>
      </c>
      <c r="I212" s="4">
        <v>13295.47</v>
      </c>
      <c r="J212" s="4">
        <v>91.5</v>
      </c>
      <c r="K212" s="4">
        <v>117912.89</v>
      </c>
      <c r="L212" s="4">
        <v>485.24</v>
      </c>
      <c r="M212" s="4">
        <v>3.34</v>
      </c>
      <c r="N212" s="4">
        <v>3530943.81</v>
      </c>
      <c r="O212" s="4">
        <v>14530.63</v>
      </c>
    </row>
    <row r="213" spans="2:15" ht="34.200000000000003" x14ac:dyDescent="0.3">
      <c r="B213" s="2" t="s">
        <v>425</v>
      </c>
      <c r="C213" s="2" t="s">
        <v>426</v>
      </c>
      <c r="D213" s="3">
        <v>189</v>
      </c>
      <c r="E213" s="4">
        <v>41794</v>
      </c>
      <c r="F213" s="4">
        <v>221.13</v>
      </c>
      <c r="G213" s="4">
        <v>1.34</v>
      </c>
      <c r="H213" s="4">
        <v>2372501</v>
      </c>
      <c r="I213" s="4">
        <v>12552.92</v>
      </c>
      <c r="J213" s="4">
        <v>76.22</v>
      </c>
      <c r="K213" s="4">
        <v>698528</v>
      </c>
      <c r="L213" s="4">
        <v>3695.92</v>
      </c>
      <c r="M213" s="4">
        <v>22.44</v>
      </c>
      <c r="N213" s="4">
        <v>3112823</v>
      </c>
      <c r="O213" s="4">
        <v>16469.97</v>
      </c>
    </row>
    <row r="214" spans="2:15" ht="45.6" x14ac:dyDescent="0.3">
      <c r="B214" s="2" t="s">
        <v>427</v>
      </c>
      <c r="C214" s="2" t="s">
        <v>428</v>
      </c>
      <c r="D214" s="3">
        <v>1825</v>
      </c>
      <c r="E214" s="4">
        <v>602571.87</v>
      </c>
      <c r="F214" s="4">
        <v>330.18</v>
      </c>
      <c r="G214" s="4">
        <v>2.39</v>
      </c>
      <c r="H214" s="4">
        <v>23928296.48</v>
      </c>
      <c r="I214" s="4">
        <v>13111.4</v>
      </c>
      <c r="J214" s="4">
        <v>95</v>
      </c>
      <c r="K214" s="4">
        <v>656376.46</v>
      </c>
      <c r="L214" s="4">
        <v>359.66</v>
      </c>
      <c r="M214" s="4">
        <v>2.61</v>
      </c>
      <c r="N214" s="4">
        <v>25187244.809999999</v>
      </c>
      <c r="O214" s="4">
        <v>13801.24</v>
      </c>
    </row>
    <row r="215" spans="2:15" ht="34.200000000000003" x14ac:dyDescent="0.3">
      <c r="B215" s="2" t="s">
        <v>429</v>
      </c>
      <c r="C215" s="2" t="s">
        <v>430</v>
      </c>
      <c r="D215" s="3">
        <v>442</v>
      </c>
      <c r="E215" s="5"/>
      <c r="F215" s="5"/>
      <c r="G215" s="5"/>
      <c r="H215" s="4">
        <v>5215429.3899999997</v>
      </c>
      <c r="I215" s="4">
        <v>11799.61</v>
      </c>
      <c r="J215" s="4">
        <v>84.91</v>
      </c>
      <c r="K215" s="4">
        <v>926695.68</v>
      </c>
      <c r="L215" s="4">
        <v>2096.6</v>
      </c>
      <c r="M215" s="4">
        <v>15.09</v>
      </c>
      <c r="N215" s="4">
        <v>6142125.0700000003</v>
      </c>
      <c r="O215" s="4">
        <v>13896.21</v>
      </c>
    </row>
    <row r="216" spans="2:15" ht="45.6" x14ac:dyDescent="0.3">
      <c r="B216" s="2" t="s">
        <v>431</v>
      </c>
      <c r="C216" s="2" t="s">
        <v>432</v>
      </c>
      <c r="D216" s="3">
        <v>406</v>
      </c>
      <c r="E216" s="4">
        <v>276443.76</v>
      </c>
      <c r="F216" s="4">
        <v>680.9</v>
      </c>
      <c r="G216" s="4">
        <v>5.0199999999999996</v>
      </c>
      <c r="H216" s="4">
        <v>5052499</v>
      </c>
      <c r="I216" s="4">
        <v>12444.58</v>
      </c>
      <c r="J216" s="4">
        <v>91.7</v>
      </c>
      <c r="K216" s="4">
        <v>181164.05</v>
      </c>
      <c r="L216" s="4">
        <v>446.22</v>
      </c>
      <c r="M216" s="4">
        <v>3.29</v>
      </c>
      <c r="N216" s="4">
        <v>5510106.8099999996</v>
      </c>
      <c r="O216" s="4">
        <v>13571.7</v>
      </c>
    </row>
    <row r="217" spans="2:15" ht="34.200000000000003" x14ac:dyDescent="0.3">
      <c r="B217" s="2" t="s">
        <v>433</v>
      </c>
      <c r="C217" s="2" t="s">
        <v>434</v>
      </c>
      <c r="D217" s="3">
        <v>596</v>
      </c>
      <c r="E217" s="4">
        <v>100023.12</v>
      </c>
      <c r="F217" s="4">
        <v>167.82</v>
      </c>
      <c r="G217" s="4">
        <v>0.99</v>
      </c>
      <c r="H217" s="4">
        <v>8052919.0499999998</v>
      </c>
      <c r="I217" s="4">
        <v>13511.61</v>
      </c>
      <c r="J217" s="4">
        <v>79.63</v>
      </c>
      <c r="K217" s="4">
        <v>1960164.23</v>
      </c>
      <c r="L217" s="4">
        <v>3288.87</v>
      </c>
      <c r="M217" s="4">
        <v>19.38</v>
      </c>
      <c r="N217" s="4">
        <v>10113106.4</v>
      </c>
      <c r="O217" s="4">
        <v>16968.3</v>
      </c>
    </row>
    <row r="218" spans="2:15" ht="34.200000000000003" x14ac:dyDescent="0.3">
      <c r="B218" s="2" t="s">
        <v>435</v>
      </c>
      <c r="C218" s="2" t="s">
        <v>436</v>
      </c>
      <c r="D218" s="3">
        <v>212</v>
      </c>
      <c r="E218" s="4">
        <v>109625.96</v>
      </c>
      <c r="F218" s="4">
        <v>517.1</v>
      </c>
      <c r="G218" s="4">
        <v>3</v>
      </c>
      <c r="H218" s="4">
        <v>3126279.69</v>
      </c>
      <c r="I218" s="4">
        <v>14746.6</v>
      </c>
      <c r="J218" s="4">
        <v>85.63</v>
      </c>
      <c r="K218" s="4">
        <v>414975.35</v>
      </c>
      <c r="L218" s="4">
        <v>1957.43</v>
      </c>
      <c r="M218" s="4">
        <v>11.37</v>
      </c>
      <c r="N218" s="4">
        <v>3650881</v>
      </c>
      <c r="O218" s="4">
        <v>17221.13</v>
      </c>
    </row>
    <row r="219" spans="2:15" ht="45.6" x14ac:dyDescent="0.3">
      <c r="B219" s="2" t="s">
        <v>437</v>
      </c>
      <c r="C219" s="2" t="s">
        <v>438</v>
      </c>
      <c r="D219" s="3">
        <v>535</v>
      </c>
      <c r="E219" s="4">
        <v>405280.77</v>
      </c>
      <c r="F219" s="4">
        <v>757.53</v>
      </c>
      <c r="G219" s="4">
        <v>4.83</v>
      </c>
      <c r="H219" s="4">
        <v>6988630.96</v>
      </c>
      <c r="I219" s="4">
        <v>13062.86</v>
      </c>
      <c r="J219" s="4">
        <v>83.26</v>
      </c>
      <c r="K219" s="4">
        <v>999664.61</v>
      </c>
      <c r="L219" s="4">
        <v>1868.53</v>
      </c>
      <c r="M219" s="4">
        <v>11.91</v>
      </c>
      <c r="N219" s="4">
        <v>8393576.3399999999</v>
      </c>
      <c r="O219" s="4">
        <v>15688.92</v>
      </c>
    </row>
    <row r="220" spans="2:15" ht="45.6" x14ac:dyDescent="0.3">
      <c r="B220" s="2" t="s">
        <v>439</v>
      </c>
      <c r="C220" s="2" t="s">
        <v>440</v>
      </c>
      <c r="D220" s="3">
        <v>870</v>
      </c>
      <c r="E220" s="4">
        <v>421757</v>
      </c>
      <c r="F220" s="4">
        <v>484.78</v>
      </c>
      <c r="G220" s="4">
        <v>3</v>
      </c>
      <c r="H220" s="4">
        <v>12065145</v>
      </c>
      <c r="I220" s="4">
        <v>13867.98</v>
      </c>
      <c r="J220" s="4">
        <v>85.78</v>
      </c>
      <c r="K220" s="4">
        <v>1578136</v>
      </c>
      <c r="L220" s="4">
        <v>1813.95</v>
      </c>
      <c r="M220" s="4">
        <v>11.22</v>
      </c>
      <c r="N220" s="4">
        <v>14065038</v>
      </c>
      <c r="O220" s="4">
        <v>16166.71</v>
      </c>
    </row>
    <row r="221" spans="2:15" ht="34.200000000000003" x14ac:dyDescent="0.3">
      <c r="B221" s="2" t="s">
        <v>441</v>
      </c>
      <c r="C221" s="2" t="s">
        <v>442</v>
      </c>
      <c r="D221" s="3">
        <v>186</v>
      </c>
      <c r="E221" s="4">
        <v>272343.78000000003</v>
      </c>
      <c r="F221" s="4">
        <v>1464.21</v>
      </c>
      <c r="G221" s="4">
        <v>6.3</v>
      </c>
      <c r="H221" s="4">
        <v>3692331.45</v>
      </c>
      <c r="I221" s="4">
        <v>19851.240000000002</v>
      </c>
      <c r="J221" s="4">
        <v>85.35</v>
      </c>
      <c r="K221" s="4">
        <v>361537.89</v>
      </c>
      <c r="L221" s="4">
        <v>1943.75</v>
      </c>
      <c r="M221" s="4">
        <v>8.36</v>
      </c>
      <c r="N221" s="4">
        <v>4326213.12</v>
      </c>
      <c r="O221" s="4">
        <v>23259.200000000001</v>
      </c>
    </row>
    <row r="222" spans="2:15" ht="34.200000000000003" x14ac:dyDescent="0.3">
      <c r="B222" s="2" t="s">
        <v>443</v>
      </c>
      <c r="C222" s="2" t="s">
        <v>444</v>
      </c>
      <c r="D222" s="3">
        <v>382</v>
      </c>
      <c r="E222" s="4">
        <v>212283.7</v>
      </c>
      <c r="F222" s="4">
        <v>555.72</v>
      </c>
      <c r="G222" s="4">
        <v>4.05</v>
      </c>
      <c r="H222" s="4">
        <v>4366273.5999999996</v>
      </c>
      <c r="I222" s="4">
        <v>11430.04</v>
      </c>
      <c r="J222" s="4">
        <v>83.32</v>
      </c>
      <c r="K222" s="4">
        <v>661543.27</v>
      </c>
      <c r="L222" s="4">
        <v>1731.79</v>
      </c>
      <c r="M222" s="4">
        <v>12.62</v>
      </c>
      <c r="N222" s="4">
        <v>5240100.57</v>
      </c>
      <c r="O222" s="4">
        <v>13717.55</v>
      </c>
    </row>
    <row r="223" spans="2:15" ht="45.6" x14ac:dyDescent="0.3">
      <c r="B223" s="2" t="s">
        <v>445</v>
      </c>
      <c r="C223" s="2" t="s">
        <v>446</v>
      </c>
      <c r="D223" s="3">
        <v>204</v>
      </c>
      <c r="E223" s="4">
        <v>2259044.13</v>
      </c>
      <c r="F223" s="4">
        <v>11073.75</v>
      </c>
      <c r="G223" s="4">
        <v>47.94</v>
      </c>
      <c r="H223" s="4">
        <v>1425948.16</v>
      </c>
      <c r="I223" s="4">
        <v>6989.94</v>
      </c>
      <c r="J223" s="4">
        <v>30.26</v>
      </c>
      <c r="K223" s="4">
        <v>1027033.13</v>
      </c>
      <c r="L223" s="4">
        <v>5034.4799999999996</v>
      </c>
      <c r="M223" s="4">
        <v>21.8</v>
      </c>
      <c r="N223" s="4">
        <v>4712025.42</v>
      </c>
      <c r="O223" s="4">
        <v>23098.17</v>
      </c>
    </row>
    <row r="224" spans="2:15" ht="34.200000000000003" x14ac:dyDescent="0.3">
      <c r="B224" s="2" t="s">
        <v>447</v>
      </c>
      <c r="C224" s="2" t="s">
        <v>448</v>
      </c>
      <c r="D224" s="3">
        <v>741</v>
      </c>
      <c r="E224" s="4">
        <v>6206201.3600000003</v>
      </c>
      <c r="F224" s="4">
        <v>8375.44</v>
      </c>
      <c r="G224" s="4">
        <v>56.91</v>
      </c>
      <c r="H224" s="4">
        <v>4387171.93</v>
      </c>
      <c r="I224" s="4">
        <v>5920.61</v>
      </c>
      <c r="J224" s="4">
        <v>40.229999999999997</v>
      </c>
      <c r="K224" s="4">
        <v>311491.33</v>
      </c>
      <c r="L224" s="4">
        <v>420.37</v>
      </c>
      <c r="M224" s="4">
        <v>2.86</v>
      </c>
      <c r="N224" s="4">
        <v>10904864.619999999</v>
      </c>
      <c r="O224" s="4">
        <v>14716.42</v>
      </c>
    </row>
    <row r="225" spans="2:15" ht="34.200000000000003" x14ac:dyDescent="0.3">
      <c r="B225" s="2" t="s">
        <v>449</v>
      </c>
      <c r="C225" s="2" t="s">
        <v>450</v>
      </c>
      <c r="D225" s="3">
        <v>251</v>
      </c>
      <c r="E225" s="4">
        <v>641784.84</v>
      </c>
      <c r="F225" s="4">
        <v>2556.91</v>
      </c>
      <c r="G225" s="4">
        <v>12.07</v>
      </c>
      <c r="H225" s="4">
        <v>3568771</v>
      </c>
      <c r="I225" s="4">
        <v>14218.21</v>
      </c>
      <c r="J225" s="4">
        <v>67.14</v>
      </c>
      <c r="K225" s="4">
        <v>1105151.95</v>
      </c>
      <c r="L225" s="4">
        <v>4403</v>
      </c>
      <c r="M225" s="4">
        <v>20.79</v>
      </c>
      <c r="N225" s="4">
        <v>5315707.79</v>
      </c>
      <c r="O225" s="4">
        <v>21178.12</v>
      </c>
    </row>
    <row r="226" spans="2:15" ht="45.6" x14ac:dyDescent="0.3">
      <c r="B226" s="2" t="s">
        <v>764</v>
      </c>
      <c r="C226" s="2" t="s">
        <v>763</v>
      </c>
      <c r="D226" s="3">
        <v>134</v>
      </c>
      <c r="E226" s="4">
        <v>696925.29</v>
      </c>
      <c r="F226" s="4">
        <v>5200.9399999999996</v>
      </c>
      <c r="G226" s="4">
        <v>23.19</v>
      </c>
      <c r="H226" s="4">
        <v>1716810.9</v>
      </c>
      <c r="I226" s="4">
        <v>12812.02</v>
      </c>
      <c r="J226" s="4">
        <v>57.13</v>
      </c>
      <c r="K226" s="4">
        <v>591444.13</v>
      </c>
      <c r="L226" s="4">
        <v>4413.76</v>
      </c>
      <c r="M226" s="4">
        <v>19.68</v>
      </c>
      <c r="N226" s="4">
        <v>3005180.32</v>
      </c>
      <c r="O226" s="4">
        <v>22426.720000000001</v>
      </c>
    </row>
    <row r="227" spans="2:15" ht="34.200000000000003" x14ac:dyDescent="0.3">
      <c r="B227" s="2" t="s">
        <v>762</v>
      </c>
      <c r="C227" s="2" t="s">
        <v>761</v>
      </c>
      <c r="D227" s="3">
        <v>195</v>
      </c>
      <c r="E227" s="4">
        <v>1016950.99</v>
      </c>
      <c r="F227" s="4">
        <v>5215.13</v>
      </c>
      <c r="G227" s="4">
        <v>23.23</v>
      </c>
      <c r="H227" s="4">
        <v>2319093.54</v>
      </c>
      <c r="I227" s="4">
        <v>11892.79</v>
      </c>
      <c r="J227" s="4">
        <v>52.98</v>
      </c>
      <c r="K227" s="4">
        <v>1041636.19</v>
      </c>
      <c r="L227" s="4">
        <v>5341.72</v>
      </c>
      <c r="M227" s="4">
        <v>23.79</v>
      </c>
      <c r="N227" s="4">
        <v>4377680.72</v>
      </c>
      <c r="O227" s="4">
        <v>22449.64</v>
      </c>
    </row>
    <row r="228" spans="2:15" ht="34.200000000000003" x14ac:dyDescent="0.3">
      <c r="B228" s="2" t="s">
        <v>760</v>
      </c>
      <c r="C228" s="2" t="s">
        <v>759</v>
      </c>
      <c r="D228" s="3">
        <v>77</v>
      </c>
      <c r="E228" s="4">
        <v>448758</v>
      </c>
      <c r="F228" s="4">
        <v>5828.03</v>
      </c>
      <c r="G228" s="4">
        <v>20.59</v>
      </c>
      <c r="H228" s="4">
        <v>1082240</v>
      </c>
      <c r="I228" s="4">
        <v>14055.06</v>
      </c>
      <c r="J228" s="4">
        <v>49.65</v>
      </c>
      <c r="K228" s="4">
        <v>648730.42000000004</v>
      </c>
      <c r="L228" s="4">
        <v>8425.07</v>
      </c>
      <c r="M228" s="4">
        <v>29.76</v>
      </c>
      <c r="N228" s="4">
        <v>2179728.42</v>
      </c>
      <c r="O228" s="4">
        <v>28308.16</v>
      </c>
    </row>
    <row r="229" spans="2:15" ht="34.200000000000003" x14ac:dyDescent="0.3">
      <c r="B229" s="2" t="s">
        <v>451</v>
      </c>
      <c r="C229" s="2" t="s">
        <v>452</v>
      </c>
      <c r="D229" s="3">
        <v>135</v>
      </c>
      <c r="E229" s="4">
        <v>180236.76</v>
      </c>
      <c r="F229" s="4">
        <v>1335.09</v>
      </c>
      <c r="G229" s="4">
        <v>7.91</v>
      </c>
      <c r="H229" s="4">
        <v>1810122</v>
      </c>
      <c r="I229" s="4">
        <v>13408.31</v>
      </c>
      <c r="J229" s="4">
        <v>79.48</v>
      </c>
      <c r="K229" s="4">
        <v>287198.5</v>
      </c>
      <c r="L229" s="4">
        <v>2127.4</v>
      </c>
      <c r="M229" s="4">
        <v>12.61</v>
      </c>
      <c r="N229" s="4">
        <v>2277557.2599999998</v>
      </c>
      <c r="O229" s="4">
        <v>16870.8</v>
      </c>
    </row>
    <row r="230" spans="2:15" ht="45.6" x14ac:dyDescent="0.3">
      <c r="B230" s="2" t="s">
        <v>453</v>
      </c>
      <c r="C230" s="2" t="s">
        <v>454</v>
      </c>
      <c r="D230" s="3">
        <v>618</v>
      </c>
      <c r="E230" s="5"/>
      <c r="F230" s="5"/>
      <c r="G230" s="5"/>
      <c r="H230" s="4">
        <v>5232866</v>
      </c>
      <c r="I230" s="4">
        <v>8467.42</v>
      </c>
      <c r="J230" s="4">
        <v>86.81</v>
      </c>
      <c r="K230" s="4">
        <v>795142.02</v>
      </c>
      <c r="L230" s="4">
        <v>1286.6400000000001</v>
      </c>
      <c r="M230" s="4">
        <v>13.19</v>
      </c>
      <c r="N230" s="4">
        <v>6028008.0199999996</v>
      </c>
      <c r="O230" s="4">
        <v>9754.06</v>
      </c>
    </row>
    <row r="231" spans="2:15" ht="34.200000000000003" x14ac:dyDescent="0.3">
      <c r="B231" s="2" t="s">
        <v>455</v>
      </c>
      <c r="C231" s="2" t="s">
        <v>456</v>
      </c>
      <c r="D231" s="3">
        <v>208</v>
      </c>
      <c r="E231" s="4">
        <v>652085.11</v>
      </c>
      <c r="F231" s="4">
        <v>3135.02</v>
      </c>
      <c r="G231" s="4">
        <v>16.2</v>
      </c>
      <c r="H231" s="4">
        <v>3149150.14</v>
      </c>
      <c r="I231" s="4">
        <v>15140.14</v>
      </c>
      <c r="J231" s="4">
        <v>78.23</v>
      </c>
      <c r="K231" s="4">
        <v>224305.43</v>
      </c>
      <c r="L231" s="4">
        <v>1078.3900000000001</v>
      </c>
      <c r="M231" s="4">
        <v>5.57</v>
      </c>
      <c r="N231" s="4">
        <v>4025540.68</v>
      </c>
      <c r="O231" s="4">
        <v>19353.55</v>
      </c>
    </row>
    <row r="232" spans="2:15" ht="34.200000000000003" x14ac:dyDescent="0.3">
      <c r="B232" s="2" t="s">
        <v>758</v>
      </c>
      <c r="C232" s="2" t="s">
        <v>757</v>
      </c>
      <c r="D232" s="3">
        <v>88</v>
      </c>
      <c r="E232" s="4">
        <v>1282268.79</v>
      </c>
      <c r="F232" s="4">
        <v>14571.24</v>
      </c>
      <c r="G232" s="4">
        <v>49.02</v>
      </c>
      <c r="H232" s="4">
        <v>1102661</v>
      </c>
      <c r="I232" s="4">
        <v>12530.24</v>
      </c>
      <c r="J232" s="4">
        <v>42.15</v>
      </c>
      <c r="K232" s="4">
        <v>230946.5</v>
      </c>
      <c r="L232" s="4">
        <v>2624.39</v>
      </c>
      <c r="M232" s="4">
        <v>8.83</v>
      </c>
      <c r="N232" s="4">
        <v>2615876.29</v>
      </c>
      <c r="O232" s="4">
        <v>29725.87</v>
      </c>
    </row>
    <row r="233" spans="2:15" ht="45.6" x14ac:dyDescent="0.3">
      <c r="B233" s="2" t="s">
        <v>756</v>
      </c>
      <c r="C233" s="2" t="s">
        <v>755</v>
      </c>
      <c r="D233" s="3">
        <v>157</v>
      </c>
      <c r="E233" s="4">
        <v>561045</v>
      </c>
      <c r="F233" s="4">
        <v>3573.54</v>
      </c>
      <c r="G233" s="4">
        <v>17.510000000000002</v>
      </c>
      <c r="H233" s="4">
        <v>1808219</v>
      </c>
      <c r="I233" s="4">
        <v>11517.32</v>
      </c>
      <c r="J233" s="4">
        <v>56.43</v>
      </c>
      <c r="K233" s="4">
        <v>834947</v>
      </c>
      <c r="L233" s="4">
        <v>5318.13</v>
      </c>
      <c r="M233" s="4">
        <v>26.06</v>
      </c>
      <c r="N233" s="4">
        <v>3204211</v>
      </c>
      <c r="O233" s="4">
        <v>20408.990000000002</v>
      </c>
    </row>
    <row r="234" spans="2:15" ht="34.200000000000003" x14ac:dyDescent="0.3">
      <c r="B234" s="2" t="s">
        <v>754</v>
      </c>
      <c r="C234" s="2" t="s">
        <v>753</v>
      </c>
      <c r="D234" s="3">
        <v>88</v>
      </c>
      <c r="E234" s="4">
        <v>1075684.1000000001</v>
      </c>
      <c r="F234" s="4">
        <v>12223.68</v>
      </c>
      <c r="G234" s="4">
        <v>41.72</v>
      </c>
      <c r="H234" s="4">
        <v>1225971</v>
      </c>
      <c r="I234" s="4">
        <v>13931.49</v>
      </c>
      <c r="J234" s="4">
        <v>47.55</v>
      </c>
      <c r="K234" s="4">
        <v>276480.84999999998</v>
      </c>
      <c r="L234" s="4">
        <v>3141.83</v>
      </c>
      <c r="M234" s="4">
        <v>10.72</v>
      </c>
      <c r="N234" s="4">
        <v>2578135.9500000002</v>
      </c>
      <c r="O234" s="4">
        <v>29297</v>
      </c>
    </row>
    <row r="235" spans="2:15" ht="45.6" x14ac:dyDescent="0.3">
      <c r="B235" s="2" t="s">
        <v>752</v>
      </c>
      <c r="C235" s="2" t="s">
        <v>751</v>
      </c>
      <c r="D235" s="3">
        <v>463</v>
      </c>
      <c r="E235" s="4">
        <v>1021955.24</v>
      </c>
      <c r="F235" s="4">
        <v>2207.25</v>
      </c>
      <c r="G235" s="4">
        <v>14.75</v>
      </c>
      <c r="H235" s="4">
        <v>5744030.6500000004</v>
      </c>
      <c r="I235" s="4">
        <v>12406.11</v>
      </c>
      <c r="J235" s="4">
        <v>82.91</v>
      </c>
      <c r="K235" s="4">
        <v>162099.96</v>
      </c>
      <c r="L235" s="4">
        <v>350.11</v>
      </c>
      <c r="M235" s="4">
        <v>2.34</v>
      </c>
      <c r="N235" s="4">
        <v>6928085.8499999996</v>
      </c>
      <c r="O235" s="4">
        <v>14963.47</v>
      </c>
    </row>
    <row r="236" spans="2:15" x14ac:dyDescent="0.3">
      <c r="B236" s="2" t="s">
        <v>457</v>
      </c>
      <c r="C236" s="2" t="s">
        <v>458</v>
      </c>
      <c r="D236" s="3">
        <v>1237</v>
      </c>
      <c r="E236" s="4">
        <v>1248593.6599999999</v>
      </c>
      <c r="F236" s="4">
        <v>1009.37</v>
      </c>
      <c r="G236" s="4">
        <v>6.93</v>
      </c>
      <c r="H236" s="4">
        <v>14247541.699999999</v>
      </c>
      <c r="I236" s="4">
        <v>11517.82</v>
      </c>
      <c r="J236" s="4">
        <v>79.099999999999994</v>
      </c>
      <c r="K236" s="4">
        <v>2515695.58</v>
      </c>
      <c r="L236" s="4">
        <v>2033.71</v>
      </c>
      <c r="M236" s="4">
        <v>13.97</v>
      </c>
      <c r="N236" s="4">
        <v>18011830.940000001</v>
      </c>
      <c r="O236" s="4">
        <v>14560.9</v>
      </c>
    </row>
    <row r="237" spans="2:15" x14ac:dyDescent="0.3">
      <c r="B237" s="2" t="s">
        <v>459</v>
      </c>
      <c r="C237" s="2" t="s">
        <v>460</v>
      </c>
      <c r="D237" s="3">
        <v>6437</v>
      </c>
      <c r="E237" s="4">
        <v>30155834.399999999</v>
      </c>
      <c r="F237" s="4">
        <v>4684.7700000000004</v>
      </c>
      <c r="G237" s="4">
        <v>29.75</v>
      </c>
      <c r="H237" s="4">
        <v>50650572.07</v>
      </c>
      <c r="I237" s="4">
        <v>7868.66</v>
      </c>
      <c r="J237" s="4">
        <v>49.97</v>
      </c>
      <c r="K237" s="4">
        <v>20545472.48</v>
      </c>
      <c r="L237" s="4">
        <v>3191.78</v>
      </c>
      <c r="M237" s="4">
        <v>20.27</v>
      </c>
      <c r="N237" s="4">
        <v>101351878.95</v>
      </c>
      <c r="O237" s="4">
        <v>15745.21</v>
      </c>
    </row>
    <row r="238" spans="2:15" x14ac:dyDescent="0.3">
      <c r="B238" s="2" t="s">
        <v>461</v>
      </c>
      <c r="C238" s="2" t="s">
        <v>462</v>
      </c>
      <c r="D238" s="3">
        <v>1865</v>
      </c>
      <c r="E238" s="4">
        <v>7733370.0099999998</v>
      </c>
      <c r="F238" s="4">
        <v>4146.58</v>
      </c>
      <c r="G238" s="4">
        <v>28.84</v>
      </c>
      <c r="H238" s="4">
        <v>17588269.859999999</v>
      </c>
      <c r="I238" s="4">
        <v>9430.7099999999991</v>
      </c>
      <c r="J238" s="4">
        <v>65.58</v>
      </c>
      <c r="K238" s="4">
        <v>1497336.47</v>
      </c>
      <c r="L238" s="4">
        <v>802.86</v>
      </c>
      <c r="M238" s="4">
        <v>5.58</v>
      </c>
      <c r="N238" s="4">
        <v>26818976.34</v>
      </c>
      <c r="O238" s="4">
        <v>14380.15</v>
      </c>
    </row>
    <row r="239" spans="2:15" x14ac:dyDescent="0.3">
      <c r="B239" s="2" t="s">
        <v>463</v>
      </c>
      <c r="C239" s="2" t="s">
        <v>464</v>
      </c>
      <c r="D239" s="3">
        <v>2518</v>
      </c>
      <c r="E239" s="4">
        <v>15625830.869999999</v>
      </c>
      <c r="F239" s="4">
        <v>6205.65</v>
      </c>
      <c r="G239" s="4">
        <v>39.729999999999997</v>
      </c>
      <c r="H239" s="4">
        <v>18171117.280000001</v>
      </c>
      <c r="I239" s="4">
        <v>7216.49</v>
      </c>
      <c r="J239" s="4">
        <v>46.21</v>
      </c>
      <c r="K239" s="4">
        <v>5529994.9400000004</v>
      </c>
      <c r="L239" s="4">
        <v>2196.19</v>
      </c>
      <c r="M239" s="4">
        <v>14.06</v>
      </c>
      <c r="N239" s="4">
        <v>39326943.090000004</v>
      </c>
      <c r="O239" s="4">
        <v>15618.33</v>
      </c>
    </row>
    <row r="240" spans="2:15" x14ac:dyDescent="0.3">
      <c r="B240" s="2" t="s">
        <v>465</v>
      </c>
      <c r="C240" s="2" t="s">
        <v>466</v>
      </c>
      <c r="D240" s="3">
        <v>1262</v>
      </c>
      <c r="E240" s="4">
        <v>1951438.08</v>
      </c>
      <c r="F240" s="4">
        <v>1546.31</v>
      </c>
      <c r="G240" s="4">
        <v>10.87</v>
      </c>
      <c r="H240" s="4">
        <v>14555544.43</v>
      </c>
      <c r="I240" s="4">
        <v>11533.71</v>
      </c>
      <c r="J240" s="4">
        <v>81.069999999999993</v>
      </c>
      <c r="K240" s="4">
        <v>1446313.84</v>
      </c>
      <c r="L240" s="4">
        <v>1146.05</v>
      </c>
      <c r="M240" s="4">
        <v>8.06</v>
      </c>
      <c r="N240" s="4">
        <v>17953296.350000001</v>
      </c>
      <c r="O240" s="4">
        <v>14226.07</v>
      </c>
    </row>
    <row r="241" spans="2:15" x14ac:dyDescent="0.3">
      <c r="B241" s="2" t="s">
        <v>467</v>
      </c>
      <c r="C241" s="2" t="s">
        <v>468</v>
      </c>
      <c r="D241" s="3">
        <v>8214</v>
      </c>
      <c r="E241" s="4">
        <v>32001975.690000001</v>
      </c>
      <c r="F241" s="4">
        <v>3896.03</v>
      </c>
      <c r="G241" s="4">
        <v>28.59</v>
      </c>
      <c r="H241" s="4">
        <v>54903935.18</v>
      </c>
      <c r="I241" s="4">
        <v>6684.19</v>
      </c>
      <c r="J241" s="4">
        <v>49.05</v>
      </c>
      <c r="K241" s="4">
        <v>25021251.420000002</v>
      </c>
      <c r="L241" s="4">
        <v>3046.17</v>
      </c>
      <c r="M241" s="4">
        <v>22.35</v>
      </c>
      <c r="N241" s="4">
        <v>111927162.29000001</v>
      </c>
      <c r="O241" s="4">
        <v>13626.39</v>
      </c>
    </row>
    <row r="242" spans="2:15" x14ac:dyDescent="0.3">
      <c r="B242" s="2" t="s">
        <v>469</v>
      </c>
      <c r="C242" s="2" t="s">
        <v>470</v>
      </c>
      <c r="D242" s="3">
        <v>2237</v>
      </c>
      <c r="E242" s="4">
        <v>9021335.6500000004</v>
      </c>
      <c r="F242" s="4">
        <v>4032.78</v>
      </c>
      <c r="G242" s="4">
        <v>29.41</v>
      </c>
      <c r="H242" s="4">
        <v>17175975.73</v>
      </c>
      <c r="I242" s="4">
        <v>7678.13</v>
      </c>
      <c r="J242" s="4">
        <v>55.99</v>
      </c>
      <c r="K242" s="4">
        <v>4479215.42</v>
      </c>
      <c r="L242" s="4">
        <v>2002.33</v>
      </c>
      <c r="M242" s="4">
        <v>14.6</v>
      </c>
      <c r="N242" s="4">
        <v>30676526.800000001</v>
      </c>
      <c r="O242" s="4">
        <v>13713.24</v>
      </c>
    </row>
    <row r="243" spans="2:15" x14ac:dyDescent="0.3">
      <c r="B243" s="15" t="s">
        <v>471</v>
      </c>
      <c r="C243" s="16"/>
      <c r="D243" s="5" t="s">
        <v>750</v>
      </c>
      <c r="E243" s="4">
        <v>11386580064.35</v>
      </c>
      <c r="F243" s="4">
        <v>6531.6576890203696</v>
      </c>
      <c r="G243" s="4">
        <v>44.501118393175801</v>
      </c>
      <c r="H243" s="4">
        <v>12394081357.84</v>
      </c>
      <c r="I243" s="4">
        <v>7109.5883348448397</v>
      </c>
      <c r="J243" s="4">
        <v>46.397209874750402</v>
      </c>
      <c r="K243" s="4">
        <v>2864009622.73</v>
      </c>
      <c r="L243" s="4">
        <v>1642.87524155749</v>
      </c>
      <c r="M243" s="4">
        <v>10.748902164720301</v>
      </c>
      <c r="N243" s="4">
        <v>26644671044.919998</v>
      </c>
      <c r="O243" s="4">
        <v>15284.1212654227</v>
      </c>
    </row>
    <row r="244" spans="2:15" ht="3" customHeight="1" x14ac:dyDescent="0.3"/>
    <row r="246" spans="2:15" x14ac:dyDescent="0.3">
      <c r="D246" s="48">
        <f>SUM(D184:D235)</f>
        <v>44258</v>
      </c>
      <c r="H246" s="48">
        <f>SUM(H184:H235)</f>
        <v>473180434.86000007</v>
      </c>
    </row>
  </sheetData>
  <mergeCells count="5">
    <mergeCell ref="B2:H2"/>
    <mergeCell ref="B5:H5"/>
    <mergeCell ref="B6:H6"/>
    <mergeCell ref="B7:H7"/>
    <mergeCell ref="B243:C243"/>
  </mergeCells>
  <pageMargins left="1" right="1" top="1" bottom="1" header="1" footer="1"/>
  <pageSetup orientation="landscape" horizontalDpi="300" verticalDpi="3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82C575-DEE1-421E-A631-539B1F8764B7}">
  <dimension ref="C4:H15"/>
  <sheetViews>
    <sheetView workbookViewId="0">
      <selection activeCell="F15" sqref="F15"/>
    </sheetView>
  </sheetViews>
  <sheetFormatPr defaultRowHeight="14.4" x14ac:dyDescent="0.3"/>
  <cols>
    <col min="6" max="6" width="17.21875" bestFit="1" customWidth="1"/>
    <col min="8" max="8" width="13.5546875" bestFit="1" customWidth="1"/>
  </cols>
  <sheetData>
    <row r="4" spans="3:8" x14ac:dyDescent="0.3">
      <c r="F4" s="30" t="s">
        <v>774</v>
      </c>
      <c r="G4" s="30"/>
      <c r="H4" s="30" t="s">
        <v>775</v>
      </c>
    </row>
    <row r="7" spans="3:8" x14ac:dyDescent="0.3">
      <c r="C7">
        <v>2020</v>
      </c>
      <c r="F7" s="44">
        <f>+'2020 REV'!H224</f>
        <v>10679431686.51</v>
      </c>
      <c r="H7">
        <f>+'2020 REV'!E224</f>
        <v>8017367255.46</v>
      </c>
    </row>
    <row r="8" spans="3:8" x14ac:dyDescent="0.3">
      <c r="F8" s="44"/>
    </row>
    <row r="9" spans="3:8" x14ac:dyDescent="0.3">
      <c r="C9">
        <v>2024</v>
      </c>
      <c r="F9" s="44">
        <f>+'2024 REV'!H243</f>
        <v>12394081357.84</v>
      </c>
      <c r="H9">
        <f>+'2024 REV'!E243</f>
        <v>11386580064.35</v>
      </c>
    </row>
    <row r="10" spans="3:8" x14ac:dyDescent="0.3">
      <c r="F10" s="44"/>
    </row>
    <row r="11" spans="3:8" x14ac:dyDescent="0.3">
      <c r="F11" s="44">
        <f>+F9-F7</f>
        <v>1714649671.3299999</v>
      </c>
      <c r="H11" s="44">
        <f>+H9-H7</f>
        <v>3369212808.8900003</v>
      </c>
    </row>
    <row r="13" spans="3:8" x14ac:dyDescent="0.3">
      <c r="F13" s="45">
        <f>+F11/F7</f>
        <v>0.16055626569491557</v>
      </c>
      <c r="H13" s="45">
        <f>+H11/H7</f>
        <v>0.42023930070005133</v>
      </c>
    </row>
    <row r="15" spans="3:8" x14ac:dyDescent="0.3">
      <c r="F15" s="44">
        <f>+'2024 REV'!H246-'2020 REV'!H228</f>
        <v>152663423.80000013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0F19C4-D5DB-42A8-95F3-427BC78621B2}">
  <dimension ref="A1:U223"/>
  <sheetViews>
    <sheetView showGridLines="0" topLeftCell="K1" workbookViewId="0">
      <pane ySplit="1" topLeftCell="A41" activePane="bottomLeft" state="frozen"/>
      <selection pane="bottomLeft" sqref="A1:I1"/>
    </sheetView>
  </sheetViews>
  <sheetFormatPr defaultRowHeight="14.4" x14ac:dyDescent="0.3"/>
  <cols>
    <col min="1" max="1" width="0.21875" customWidth="1"/>
    <col min="2" max="2" width="10.33203125" customWidth="1"/>
    <col min="3" max="3" width="18" customWidth="1"/>
    <col min="4" max="9" width="13.6640625" customWidth="1"/>
    <col min="10" max="10" width="0" hidden="1" customWidth="1"/>
    <col min="11" max="19" width="13.6640625" customWidth="1"/>
    <col min="20" max="20" width="15.109375" customWidth="1"/>
    <col min="21" max="21" width="13.6640625" customWidth="1"/>
    <col min="22" max="23" width="0" hidden="1" customWidth="1"/>
  </cols>
  <sheetData>
    <row r="1" spans="1:21" ht="102" customHeight="1" x14ac:dyDescent="0.3">
      <c r="A1" s="11" t="s">
        <v>772</v>
      </c>
      <c r="B1" s="12"/>
      <c r="C1" s="12"/>
      <c r="D1" s="12"/>
      <c r="E1" s="12"/>
      <c r="F1" s="12"/>
      <c r="G1" s="12"/>
      <c r="H1" s="12"/>
      <c r="I1" s="12"/>
    </row>
    <row r="2" spans="1:21" ht="39" customHeight="1" x14ac:dyDescent="0.3">
      <c r="B2" s="13" t="s">
        <v>1</v>
      </c>
      <c r="C2" s="12"/>
      <c r="D2" s="12"/>
      <c r="E2" s="12"/>
      <c r="F2" s="12"/>
      <c r="G2" s="12"/>
      <c r="H2" s="12"/>
      <c r="I2" s="12"/>
    </row>
    <row r="3" spans="1:21" ht="14.4" customHeight="1" x14ac:dyDescent="0.3">
      <c r="B3" s="13" t="s">
        <v>2</v>
      </c>
      <c r="C3" s="12"/>
      <c r="D3" s="12"/>
      <c r="E3" s="12"/>
      <c r="F3" s="12"/>
      <c r="G3" s="12"/>
      <c r="H3" s="12"/>
      <c r="I3" s="12"/>
    </row>
    <row r="4" spans="1:21" ht="14.4" customHeight="1" x14ac:dyDescent="0.3">
      <c r="B4" s="14" t="s">
        <v>3</v>
      </c>
      <c r="C4" s="12"/>
      <c r="D4" s="12"/>
      <c r="E4" s="12"/>
      <c r="F4" s="12"/>
      <c r="G4" s="12"/>
      <c r="H4" s="12"/>
      <c r="I4" s="12"/>
    </row>
    <row r="5" spans="1:21" ht="0" hidden="1" customHeight="1" x14ac:dyDescent="0.3"/>
    <row r="6" spans="1:21" ht="2.5499999999999998" customHeight="1" x14ac:dyDescent="0.3"/>
    <row r="7" spans="1:21" ht="36" x14ac:dyDescent="0.3">
      <c r="B7" s="1" t="s">
        <v>4</v>
      </c>
      <c r="C7" s="1" t="s">
        <v>5</v>
      </c>
      <c r="D7" s="1" t="s">
        <v>770</v>
      </c>
      <c r="E7" s="1" t="s">
        <v>7</v>
      </c>
      <c r="F7" s="1" t="s">
        <v>8</v>
      </c>
      <c r="G7" s="1" t="s">
        <v>9</v>
      </c>
      <c r="H7" s="1" t="s">
        <v>10</v>
      </c>
      <c r="I7" s="1" t="s">
        <v>11</v>
      </c>
      <c r="K7" s="1" t="s">
        <v>12</v>
      </c>
      <c r="L7" s="1" t="s">
        <v>13</v>
      </c>
      <c r="M7" s="1" t="s">
        <v>14</v>
      </c>
      <c r="N7" s="1" t="s">
        <v>15</v>
      </c>
      <c r="O7" s="1" t="s">
        <v>16</v>
      </c>
      <c r="P7" s="1" t="s">
        <v>17</v>
      </c>
      <c r="Q7" s="1" t="s">
        <v>18</v>
      </c>
      <c r="R7" s="1" t="s">
        <v>19</v>
      </c>
      <c r="S7" s="1" t="s">
        <v>20</v>
      </c>
      <c r="T7" s="1" t="s">
        <v>21</v>
      </c>
      <c r="U7" s="1" t="s">
        <v>22</v>
      </c>
    </row>
    <row r="8" spans="1:21" x14ac:dyDescent="0.3">
      <c r="B8" s="2" t="s">
        <v>23</v>
      </c>
      <c r="C8" s="2" t="s">
        <v>24</v>
      </c>
      <c r="D8" s="3">
        <v>3418</v>
      </c>
      <c r="E8" s="4">
        <v>24796456.5</v>
      </c>
      <c r="F8" s="4">
        <v>7254.67</v>
      </c>
      <c r="G8" s="4">
        <v>1321745.6299999999</v>
      </c>
      <c r="H8" s="4">
        <v>386.7</v>
      </c>
      <c r="I8" s="4">
        <v>2409919.7000000002</v>
      </c>
      <c r="K8" s="4">
        <v>705.07</v>
      </c>
      <c r="L8" s="4">
        <v>1654669.11</v>
      </c>
      <c r="M8" s="4">
        <v>484.1</v>
      </c>
      <c r="N8" s="4">
        <v>1942207.11</v>
      </c>
      <c r="O8" s="4">
        <v>568.23</v>
      </c>
      <c r="P8" s="4">
        <v>2177507.85</v>
      </c>
      <c r="Q8" s="4">
        <v>637.07000000000005</v>
      </c>
      <c r="R8" s="4">
        <v>2642394.17</v>
      </c>
      <c r="S8" s="4">
        <v>773.08</v>
      </c>
      <c r="T8" s="4">
        <v>36944900.07</v>
      </c>
      <c r="U8" s="4">
        <v>10808.92</v>
      </c>
    </row>
    <row r="9" spans="1:21" x14ac:dyDescent="0.3">
      <c r="B9" s="2" t="s">
        <v>25</v>
      </c>
      <c r="C9" s="2" t="s">
        <v>26</v>
      </c>
      <c r="D9" s="3">
        <v>1662</v>
      </c>
      <c r="E9" s="4">
        <v>11644067.07</v>
      </c>
      <c r="F9" s="4">
        <v>7006.06</v>
      </c>
      <c r="G9" s="4">
        <v>610312.24</v>
      </c>
      <c r="H9" s="4">
        <v>367.22</v>
      </c>
      <c r="I9" s="4">
        <v>1200515.99</v>
      </c>
      <c r="K9" s="4">
        <v>722.33</v>
      </c>
      <c r="L9" s="4">
        <v>880839.42</v>
      </c>
      <c r="M9" s="4">
        <v>529.99</v>
      </c>
      <c r="N9" s="4">
        <v>1335656.8600000001</v>
      </c>
      <c r="O9" s="4">
        <v>803.64</v>
      </c>
      <c r="P9" s="4">
        <v>977225.65</v>
      </c>
      <c r="Q9" s="4">
        <v>587.98</v>
      </c>
      <c r="R9" s="4">
        <v>1302918.74</v>
      </c>
      <c r="S9" s="4">
        <v>783.95</v>
      </c>
      <c r="T9" s="4">
        <v>17951535.969999999</v>
      </c>
      <c r="U9" s="4">
        <v>10801.17</v>
      </c>
    </row>
    <row r="10" spans="1:21" x14ac:dyDescent="0.3">
      <c r="B10" s="2" t="s">
        <v>27</v>
      </c>
      <c r="C10" s="2" t="s">
        <v>28</v>
      </c>
      <c r="D10" s="3">
        <v>2051</v>
      </c>
      <c r="E10" s="4">
        <v>14636064.66</v>
      </c>
      <c r="F10" s="4">
        <v>7136.06</v>
      </c>
      <c r="G10" s="4">
        <v>1148492.57</v>
      </c>
      <c r="H10" s="4">
        <v>559.97</v>
      </c>
      <c r="I10" s="4">
        <v>1467211.83</v>
      </c>
      <c r="K10" s="4">
        <v>715.36</v>
      </c>
      <c r="L10" s="4">
        <v>923640.89</v>
      </c>
      <c r="M10" s="4">
        <v>450.34</v>
      </c>
      <c r="N10" s="4">
        <v>1368898.77</v>
      </c>
      <c r="O10" s="4">
        <v>667.43</v>
      </c>
      <c r="P10" s="4">
        <v>1198316.3999999999</v>
      </c>
      <c r="Q10" s="4">
        <v>584.26</v>
      </c>
      <c r="R10" s="4">
        <v>1794578.77</v>
      </c>
      <c r="S10" s="4">
        <v>874.98</v>
      </c>
      <c r="T10" s="4">
        <v>22537203.890000001</v>
      </c>
      <c r="U10" s="4">
        <v>10988.4</v>
      </c>
    </row>
    <row r="11" spans="1:21" x14ac:dyDescent="0.3">
      <c r="B11" s="2" t="s">
        <v>29</v>
      </c>
      <c r="C11" s="2" t="s">
        <v>30</v>
      </c>
      <c r="D11" s="3">
        <v>250</v>
      </c>
      <c r="E11" s="4">
        <v>2524381.96</v>
      </c>
      <c r="F11" s="4">
        <v>10097.530000000001</v>
      </c>
      <c r="G11" s="4">
        <v>229141.88</v>
      </c>
      <c r="H11" s="4">
        <v>916.57</v>
      </c>
      <c r="I11" s="4">
        <v>370050</v>
      </c>
      <c r="K11" s="4">
        <v>1480.2</v>
      </c>
      <c r="L11" s="4">
        <v>567013.71</v>
      </c>
      <c r="M11" s="4">
        <v>2268.0500000000002</v>
      </c>
      <c r="N11" s="4">
        <v>229186.64</v>
      </c>
      <c r="O11" s="4">
        <v>916.75</v>
      </c>
      <c r="P11" s="4">
        <v>386916.64</v>
      </c>
      <c r="Q11" s="4">
        <v>1547.67</v>
      </c>
      <c r="R11" s="4">
        <v>470072.01</v>
      </c>
      <c r="S11" s="4">
        <v>1880.29</v>
      </c>
      <c r="T11" s="4">
        <v>4776762.84</v>
      </c>
      <c r="U11" s="4">
        <v>19107.060000000001</v>
      </c>
    </row>
    <row r="12" spans="1:21" x14ac:dyDescent="0.3">
      <c r="B12" s="2" t="s">
        <v>31</v>
      </c>
      <c r="C12" s="2" t="s">
        <v>32</v>
      </c>
      <c r="D12" s="3">
        <v>4744</v>
      </c>
      <c r="E12" s="4">
        <v>33321175.18</v>
      </c>
      <c r="F12" s="4">
        <v>7023.86</v>
      </c>
      <c r="G12" s="4">
        <v>2164929.9500000002</v>
      </c>
      <c r="H12" s="4">
        <v>456.35</v>
      </c>
      <c r="I12" s="4">
        <v>3723700.82</v>
      </c>
      <c r="K12" s="4">
        <v>784.93</v>
      </c>
      <c r="L12" s="4">
        <v>2406774.04</v>
      </c>
      <c r="M12" s="4">
        <v>507.33</v>
      </c>
      <c r="N12" s="4">
        <v>3245879.94</v>
      </c>
      <c r="O12" s="4">
        <v>684.21</v>
      </c>
      <c r="P12" s="4">
        <v>2888146.9</v>
      </c>
      <c r="Q12" s="4">
        <v>608.79999999999995</v>
      </c>
      <c r="R12" s="4">
        <v>3921787.19</v>
      </c>
      <c r="S12" s="4">
        <v>826.68</v>
      </c>
      <c r="T12" s="4">
        <v>51672394.020000003</v>
      </c>
      <c r="U12" s="4">
        <v>10892.16</v>
      </c>
    </row>
    <row r="13" spans="1:21" x14ac:dyDescent="0.3">
      <c r="B13" s="2" t="s">
        <v>33</v>
      </c>
      <c r="C13" s="2" t="s">
        <v>34</v>
      </c>
      <c r="D13" s="3">
        <v>2777</v>
      </c>
      <c r="E13" s="4">
        <v>21159920.010000002</v>
      </c>
      <c r="F13" s="4">
        <v>7619.7</v>
      </c>
      <c r="G13" s="4">
        <v>935846.68</v>
      </c>
      <c r="H13" s="4">
        <v>337</v>
      </c>
      <c r="I13" s="4">
        <v>1823874.18</v>
      </c>
      <c r="K13" s="4">
        <v>656.78</v>
      </c>
      <c r="L13" s="4">
        <v>1138430.7</v>
      </c>
      <c r="M13" s="4">
        <v>409.95</v>
      </c>
      <c r="N13" s="4">
        <v>1491511.59</v>
      </c>
      <c r="O13" s="4">
        <v>537.09</v>
      </c>
      <c r="P13" s="4">
        <v>1953705.13</v>
      </c>
      <c r="Q13" s="4">
        <v>703.53</v>
      </c>
      <c r="R13" s="4">
        <v>2281201.88</v>
      </c>
      <c r="S13" s="4">
        <v>821.46</v>
      </c>
      <c r="T13" s="4">
        <v>30784490.170000002</v>
      </c>
      <c r="U13" s="4">
        <v>11085.51</v>
      </c>
    </row>
    <row r="14" spans="1:21" x14ac:dyDescent="0.3">
      <c r="B14" s="2" t="s">
        <v>35</v>
      </c>
      <c r="C14" s="2" t="s">
        <v>36</v>
      </c>
      <c r="D14" s="3">
        <v>14201</v>
      </c>
      <c r="E14" s="4">
        <v>90298492.840000004</v>
      </c>
      <c r="F14" s="4">
        <v>6358.6</v>
      </c>
      <c r="G14" s="4">
        <v>6709914.7400000002</v>
      </c>
      <c r="H14" s="4">
        <v>472.5</v>
      </c>
      <c r="I14" s="4">
        <v>9613600.0800000001</v>
      </c>
      <c r="K14" s="4">
        <v>676.97</v>
      </c>
      <c r="L14" s="4">
        <v>4650173.08</v>
      </c>
      <c r="M14" s="4">
        <v>327.45</v>
      </c>
      <c r="N14" s="4">
        <v>8739991.4600000009</v>
      </c>
      <c r="O14" s="4">
        <v>615.45000000000005</v>
      </c>
      <c r="P14" s="4">
        <v>8235186.4100000001</v>
      </c>
      <c r="Q14" s="4">
        <v>579.9</v>
      </c>
      <c r="R14" s="4">
        <v>10227529.630000001</v>
      </c>
      <c r="S14" s="4">
        <v>720.2</v>
      </c>
      <c r="T14" s="4">
        <v>138474888.24000001</v>
      </c>
      <c r="U14" s="4">
        <v>9751.07</v>
      </c>
    </row>
    <row r="15" spans="1:21" x14ac:dyDescent="0.3">
      <c r="B15" s="2" t="s">
        <v>37</v>
      </c>
      <c r="C15" s="2" t="s">
        <v>38</v>
      </c>
      <c r="D15" s="3">
        <v>13157</v>
      </c>
      <c r="E15" s="4">
        <v>92831355.579999998</v>
      </c>
      <c r="F15" s="4">
        <v>7055.66</v>
      </c>
      <c r="G15" s="4">
        <v>5650238.0099999998</v>
      </c>
      <c r="H15" s="4">
        <v>429.45</v>
      </c>
      <c r="I15" s="4">
        <v>5805688.71</v>
      </c>
      <c r="K15" s="4">
        <v>441.26</v>
      </c>
      <c r="L15" s="4">
        <v>4677533.57</v>
      </c>
      <c r="M15" s="4">
        <v>355.52</v>
      </c>
      <c r="N15" s="4">
        <v>10090130.68</v>
      </c>
      <c r="O15" s="4">
        <v>766.9</v>
      </c>
      <c r="P15" s="4">
        <v>7376868.8200000003</v>
      </c>
      <c r="Q15" s="4">
        <v>560.67999999999995</v>
      </c>
      <c r="R15" s="4">
        <v>11033995.73</v>
      </c>
      <c r="S15" s="4">
        <v>838.64</v>
      </c>
      <c r="T15" s="4">
        <v>137465811.09999999</v>
      </c>
      <c r="U15" s="4">
        <v>10448.11</v>
      </c>
    </row>
    <row r="16" spans="1:21" x14ac:dyDescent="0.3">
      <c r="B16" s="2" t="s">
        <v>39</v>
      </c>
      <c r="C16" s="2" t="s">
        <v>40</v>
      </c>
      <c r="D16" s="3">
        <v>2902</v>
      </c>
      <c r="E16" s="4">
        <v>22212653.399999999</v>
      </c>
      <c r="F16" s="4">
        <v>7654.26</v>
      </c>
      <c r="G16" s="4">
        <v>980403.78</v>
      </c>
      <c r="H16" s="4">
        <v>337.84</v>
      </c>
      <c r="I16" s="4">
        <v>1836583.89</v>
      </c>
      <c r="K16" s="4">
        <v>632.87</v>
      </c>
      <c r="L16" s="4">
        <v>1627849.45</v>
      </c>
      <c r="M16" s="4">
        <v>560.94000000000005</v>
      </c>
      <c r="N16" s="4">
        <v>2259565.4</v>
      </c>
      <c r="O16" s="4">
        <v>778.62</v>
      </c>
      <c r="P16" s="4">
        <v>1610892.85</v>
      </c>
      <c r="Q16" s="4">
        <v>555.1</v>
      </c>
      <c r="R16" s="4">
        <v>2415008.84</v>
      </c>
      <c r="S16" s="4">
        <v>832.19</v>
      </c>
      <c r="T16" s="4">
        <v>32942957.609999999</v>
      </c>
      <c r="U16" s="4">
        <v>11351.82</v>
      </c>
    </row>
    <row r="17" spans="2:21" x14ac:dyDescent="0.3">
      <c r="B17" s="2" t="s">
        <v>41</v>
      </c>
      <c r="C17" s="2" t="s">
        <v>42</v>
      </c>
      <c r="D17" s="3">
        <v>3041</v>
      </c>
      <c r="E17" s="4">
        <v>19904550.489999998</v>
      </c>
      <c r="F17" s="4">
        <v>6545.4</v>
      </c>
      <c r="G17" s="4">
        <v>1173022.92</v>
      </c>
      <c r="H17" s="4">
        <v>385.74</v>
      </c>
      <c r="I17" s="4">
        <v>1499039.32</v>
      </c>
      <c r="K17" s="4">
        <v>492.94</v>
      </c>
      <c r="L17" s="4">
        <v>1312259.3500000001</v>
      </c>
      <c r="M17" s="4">
        <v>431.52</v>
      </c>
      <c r="N17" s="4">
        <v>1753883.45</v>
      </c>
      <c r="O17" s="4">
        <v>576.75</v>
      </c>
      <c r="P17" s="4">
        <v>2006544.78</v>
      </c>
      <c r="Q17" s="4">
        <v>659.83</v>
      </c>
      <c r="R17" s="4">
        <v>2092518.52</v>
      </c>
      <c r="S17" s="4">
        <v>688.1</v>
      </c>
      <c r="T17" s="4">
        <v>29741818.829999998</v>
      </c>
      <c r="U17" s="4">
        <v>9780.2800000000007</v>
      </c>
    </row>
    <row r="18" spans="2:21" x14ac:dyDescent="0.3">
      <c r="B18" s="2" t="s">
        <v>43</v>
      </c>
      <c r="C18" s="2" t="s">
        <v>44</v>
      </c>
      <c r="D18" s="3">
        <v>21041</v>
      </c>
      <c r="E18" s="4">
        <v>144294057.11000001</v>
      </c>
      <c r="F18" s="4">
        <v>6857.76</v>
      </c>
      <c r="G18" s="4">
        <v>11427892.640000001</v>
      </c>
      <c r="H18" s="4">
        <v>543.12</v>
      </c>
      <c r="I18" s="4">
        <v>20950237.219999999</v>
      </c>
      <c r="K18" s="4">
        <v>995.69</v>
      </c>
      <c r="L18" s="4">
        <v>17578342.760000002</v>
      </c>
      <c r="M18" s="4">
        <v>835.43</v>
      </c>
      <c r="N18" s="4">
        <v>17461392.510000002</v>
      </c>
      <c r="O18" s="4">
        <v>829.87</v>
      </c>
      <c r="P18" s="4">
        <v>9396197.4100000001</v>
      </c>
      <c r="Q18" s="4">
        <v>446.57</v>
      </c>
      <c r="R18" s="4">
        <v>20817624.77</v>
      </c>
      <c r="S18" s="4">
        <v>989.38</v>
      </c>
      <c r="T18" s="4">
        <v>241925744.41999999</v>
      </c>
      <c r="U18" s="4">
        <v>11497.82</v>
      </c>
    </row>
    <row r="19" spans="2:21" x14ac:dyDescent="0.3">
      <c r="B19" s="2" t="s">
        <v>45</v>
      </c>
      <c r="C19" s="2" t="s">
        <v>46</v>
      </c>
      <c r="D19" s="3">
        <v>2396</v>
      </c>
      <c r="E19" s="4">
        <v>16028452.33</v>
      </c>
      <c r="F19" s="4">
        <v>6689.67</v>
      </c>
      <c r="G19" s="4">
        <v>1023295.08</v>
      </c>
      <c r="H19" s="4">
        <v>427.08</v>
      </c>
      <c r="I19" s="4">
        <v>719410.38</v>
      </c>
      <c r="K19" s="4">
        <v>300.25</v>
      </c>
      <c r="L19" s="4">
        <v>1386292.39</v>
      </c>
      <c r="M19" s="4">
        <v>578.59</v>
      </c>
      <c r="N19" s="4">
        <v>1601847.53</v>
      </c>
      <c r="O19" s="4">
        <v>668.55</v>
      </c>
      <c r="P19" s="4">
        <v>1839864.56</v>
      </c>
      <c r="Q19" s="4">
        <v>767.89</v>
      </c>
      <c r="R19" s="4">
        <v>1844224.22</v>
      </c>
      <c r="S19" s="4">
        <v>769.71</v>
      </c>
      <c r="T19" s="4">
        <v>24443386.489999998</v>
      </c>
      <c r="U19" s="4">
        <v>10201.74</v>
      </c>
    </row>
    <row r="20" spans="2:21" x14ac:dyDescent="0.3">
      <c r="B20" s="2" t="s">
        <v>47</v>
      </c>
      <c r="C20" s="2" t="s">
        <v>48</v>
      </c>
      <c r="D20" s="3">
        <v>3252</v>
      </c>
      <c r="E20" s="4">
        <v>21752301.43</v>
      </c>
      <c r="F20" s="4">
        <v>6688.9</v>
      </c>
      <c r="G20" s="4">
        <v>1239490.1000000001</v>
      </c>
      <c r="H20" s="4">
        <v>381.15</v>
      </c>
      <c r="I20" s="4">
        <v>1568918.32</v>
      </c>
      <c r="K20" s="4">
        <v>482.45</v>
      </c>
      <c r="L20" s="4">
        <v>1292352.55</v>
      </c>
      <c r="M20" s="4">
        <v>397.4</v>
      </c>
      <c r="N20" s="4">
        <v>2566237.5</v>
      </c>
      <c r="O20" s="4">
        <v>789.13</v>
      </c>
      <c r="P20" s="4">
        <v>2558342.04</v>
      </c>
      <c r="Q20" s="4">
        <v>786.7</v>
      </c>
      <c r="R20" s="4">
        <v>3478115.52</v>
      </c>
      <c r="S20" s="4">
        <v>1069.53</v>
      </c>
      <c r="T20" s="4">
        <v>34455757.460000001</v>
      </c>
      <c r="U20" s="4">
        <v>10595.26</v>
      </c>
    </row>
    <row r="21" spans="2:21" x14ac:dyDescent="0.3">
      <c r="B21" s="2" t="s">
        <v>49</v>
      </c>
      <c r="C21" s="2" t="s">
        <v>50</v>
      </c>
      <c r="D21" s="3">
        <v>2126</v>
      </c>
      <c r="E21" s="4">
        <v>14254711.880000001</v>
      </c>
      <c r="F21" s="4">
        <v>6704.94</v>
      </c>
      <c r="G21" s="4">
        <v>1786038.13</v>
      </c>
      <c r="H21" s="4">
        <v>840.09</v>
      </c>
      <c r="I21" s="4">
        <v>1595330.3</v>
      </c>
      <c r="K21" s="4">
        <v>750.39</v>
      </c>
      <c r="L21" s="4">
        <v>2225430.3199999998</v>
      </c>
      <c r="M21" s="4">
        <v>1046.77</v>
      </c>
      <c r="N21" s="4">
        <v>2160719.04</v>
      </c>
      <c r="O21" s="4">
        <v>1016.33</v>
      </c>
      <c r="P21" s="4">
        <v>1631912.51</v>
      </c>
      <c r="Q21" s="4">
        <v>767.6</v>
      </c>
      <c r="R21" s="4">
        <v>2119362.7400000002</v>
      </c>
      <c r="S21" s="4">
        <v>996.88</v>
      </c>
      <c r="T21" s="4">
        <v>25773504.920000002</v>
      </c>
      <c r="U21" s="4">
        <v>12123</v>
      </c>
    </row>
    <row r="22" spans="2:21" x14ac:dyDescent="0.3">
      <c r="B22" s="2" t="s">
        <v>51</v>
      </c>
      <c r="C22" s="2" t="s">
        <v>52</v>
      </c>
      <c r="D22" s="3">
        <v>9558</v>
      </c>
      <c r="E22" s="4">
        <v>57143046.810000002</v>
      </c>
      <c r="F22" s="4">
        <v>5978.56</v>
      </c>
      <c r="G22" s="4">
        <v>3413291.72</v>
      </c>
      <c r="H22" s="4">
        <v>357.11</v>
      </c>
      <c r="I22" s="4">
        <v>4860159.97</v>
      </c>
      <c r="K22" s="4">
        <v>508.49</v>
      </c>
      <c r="L22" s="4">
        <v>3304733.59</v>
      </c>
      <c r="M22" s="4">
        <v>345.76</v>
      </c>
      <c r="N22" s="4">
        <v>6038501.4400000004</v>
      </c>
      <c r="O22" s="4">
        <v>631.77</v>
      </c>
      <c r="P22" s="4">
        <v>4510595.04</v>
      </c>
      <c r="Q22" s="4">
        <v>471.92</v>
      </c>
      <c r="R22" s="4">
        <v>7298404.3799999999</v>
      </c>
      <c r="S22" s="4">
        <v>763.59</v>
      </c>
      <c r="T22" s="4">
        <v>86568732.950000003</v>
      </c>
      <c r="U22" s="4">
        <v>9057.2000000000007</v>
      </c>
    </row>
    <row r="23" spans="2:21" x14ac:dyDescent="0.3">
      <c r="B23" s="2" t="s">
        <v>53</v>
      </c>
      <c r="C23" s="2" t="s">
        <v>54</v>
      </c>
      <c r="D23" s="3">
        <v>10414</v>
      </c>
      <c r="E23" s="4">
        <v>70697482.409999996</v>
      </c>
      <c r="F23" s="4">
        <v>6788.7</v>
      </c>
      <c r="G23" s="4">
        <v>5949406.79</v>
      </c>
      <c r="H23" s="4">
        <v>571.29</v>
      </c>
      <c r="I23" s="4">
        <v>3920396.42</v>
      </c>
      <c r="K23" s="4">
        <v>376.45</v>
      </c>
      <c r="L23" s="4">
        <v>3899681.53</v>
      </c>
      <c r="M23" s="4">
        <v>374.47</v>
      </c>
      <c r="N23" s="4">
        <v>7853272.8799999999</v>
      </c>
      <c r="O23" s="4">
        <v>754.11</v>
      </c>
      <c r="P23" s="4">
        <v>5921581.1799999997</v>
      </c>
      <c r="Q23" s="4">
        <v>568.62</v>
      </c>
      <c r="R23" s="4">
        <v>9178542.7400000002</v>
      </c>
      <c r="S23" s="4">
        <v>881.37</v>
      </c>
      <c r="T23" s="4">
        <v>107420363.95</v>
      </c>
      <c r="U23" s="4">
        <v>10315.01</v>
      </c>
    </row>
    <row r="24" spans="2:21" x14ac:dyDescent="0.3">
      <c r="B24" s="2" t="s">
        <v>55</v>
      </c>
      <c r="C24" s="2" t="s">
        <v>56</v>
      </c>
      <c r="D24" s="3">
        <v>4045</v>
      </c>
      <c r="E24" s="4">
        <v>34377681.329999998</v>
      </c>
      <c r="F24" s="4">
        <v>8498.81</v>
      </c>
      <c r="G24" s="4">
        <v>2155144.92</v>
      </c>
      <c r="H24" s="4">
        <v>532.79</v>
      </c>
      <c r="I24" s="4">
        <v>2835270.28</v>
      </c>
      <c r="K24" s="4">
        <v>700.93</v>
      </c>
      <c r="L24" s="4">
        <v>3458712.04</v>
      </c>
      <c r="M24" s="4">
        <v>855.06</v>
      </c>
      <c r="N24" s="4">
        <v>4118078.98</v>
      </c>
      <c r="O24" s="4">
        <v>1018.07</v>
      </c>
      <c r="P24" s="4">
        <v>5418167.9800000004</v>
      </c>
      <c r="Q24" s="4">
        <v>1339.47</v>
      </c>
      <c r="R24" s="4">
        <v>4987933.87</v>
      </c>
      <c r="S24" s="4">
        <v>1233.1099999999999</v>
      </c>
      <c r="T24" s="4">
        <v>57350989.399999999</v>
      </c>
      <c r="U24" s="4">
        <v>14178.24</v>
      </c>
    </row>
    <row r="25" spans="2:21" x14ac:dyDescent="0.3">
      <c r="B25" s="2" t="s">
        <v>57</v>
      </c>
      <c r="C25" s="2" t="s">
        <v>58</v>
      </c>
      <c r="D25" s="3">
        <v>3382</v>
      </c>
      <c r="E25" s="4">
        <v>21074356.25</v>
      </c>
      <c r="F25" s="4">
        <v>6231.33</v>
      </c>
      <c r="G25" s="4">
        <v>2070921.65</v>
      </c>
      <c r="H25" s="4">
        <v>612.34</v>
      </c>
      <c r="I25" s="4">
        <v>2229730.79</v>
      </c>
      <c r="K25" s="4">
        <v>659.29</v>
      </c>
      <c r="L25" s="4">
        <v>1401108.46</v>
      </c>
      <c r="M25" s="4">
        <v>414.28</v>
      </c>
      <c r="N25" s="4">
        <v>2739685.28</v>
      </c>
      <c r="O25" s="4">
        <v>810.08</v>
      </c>
      <c r="P25" s="4">
        <v>2058018.95</v>
      </c>
      <c r="Q25" s="4">
        <v>608.52</v>
      </c>
      <c r="R25" s="4">
        <v>2153166.15</v>
      </c>
      <c r="S25" s="4">
        <v>636.65</v>
      </c>
      <c r="T25" s="4">
        <v>33726987.530000001</v>
      </c>
      <c r="U25" s="4">
        <v>9972.49</v>
      </c>
    </row>
    <row r="26" spans="2:21" x14ac:dyDescent="0.3">
      <c r="B26" s="2" t="s">
        <v>59</v>
      </c>
      <c r="C26" s="2" t="s">
        <v>60</v>
      </c>
      <c r="D26" s="3">
        <v>512</v>
      </c>
      <c r="E26" s="4">
        <v>3417332.89</v>
      </c>
      <c r="F26" s="4">
        <v>6674.48</v>
      </c>
      <c r="G26" s="4">
        <v>207114.33</v>
      </c>
      <c r="H26" s="4">
        <v>404.52</v>
      </c>
      <c r="I26" s="4">
        <v>593263.81000000006</v>
      </c>
      <c r="K26" s="4">
        <v>1158.72</v>
      </c>
      <c r="L26" s="4">
        <v>971893.32</v>
      </c>
      <c r="M26" s="4">
        <v>1898.23</v>
      </c>
      <c r="N26" s="4">
        <v>632473.74</v>
      </c>
      <c r="O26" s="4">
        <v>1235.3</v>
      </c>
      <c r="P26" s="4">
        <v>466015.79</v>
      </c>
      <c r="Q26" s="4">
        <v>910.19</v>
      </c>
      <c r="R26" s="4">
        <v>657208.04</v>
      </c>
      <c r="S26" s="4">
        <v>1283.6099999999999</v>
      </c>
      <c r="T26" s="4">
        <v>6945301.9199999999</v>
      </c>
      <c r="U26" s="4">
        <v>13565.05</v>
      </c>
    </row>
    <row r="27" spans="2:21" x14ac:dyDescent="0.3">
      <c r="B27" s="2" t="s">
        <v>61</v>
      </c>
      <c r="C27" s="2" t="s">
        <v>62</v>
      </c>
      <c r="D27" s="3">
        <v>9036</v>
      </c>
      <c r="E27" s="4">
        <v>57430425.259999998</v>
      </c>
      <c r="F27" s="4">
        <v>6355.74</v>
      </c>
      <c r="G27" s="4">
        <v>4111591.55</v>
      </c>
      <c r="H27" s="4">
        <v>455.02</v>
      </c>
      <c r="I27" s="4">
        <v>6439202.9199999999</v>
      </c>
      <c r="K27" s="4">
        <v>712.62</v>
      </c>
      <c r="L27" s="4">
        <v>1853673.98</v>
      </c>
      <c r="M27" s="4">
        <v>205.14</v>
      </c>
      <c r="N27" s="4">
        <v>6127286.1299999999</v>
      </c>
      <c r="O27" s="4">
        <v>678.1</v>
      </c>
      <c r="P27" s="4">
        <v>4078113.05</v>
      </c>
      <c r="Q27" s="4">
        <v>451.32</v>
      </c>
      <c r="R27" s="4">
        <v>7060733.0099999998</v>
      </c>
      <c r="S27" s="4">
        <v>781.4</v>
      </c>
      <c r="T27" s="4">
        <v>87101025.900000006</v>
      </c>
      <c r="U27" s="4">
        <v>9639.34</v>
      </c>
    </row>
    <row r="28" spans="2:21" x14ac:dyDescent="0.3">
      <c r="B28" s="2" t="s">
        <v>63</v>
      </c>
      <c r="C28" s="2" t="s">
        <v>64</v>
      </c>
      <c r="D28" s="3">
        <v>2104</v>
      </c>
      <c r="E28" s="4">
        <v>13470747.439999999</v>
      </c>
      <c r="F28" s="4">
        <v>6402.45</v>
      </c>
      <c r="G28" s="4">
        <v>630650.15</v>
      </c>
      <c r="H28" s="4">
        <v>299.74</v>
      </c>
      <c r="I28" s="4">
        <v>1047133.03</v>
      </c>
      <c r="K28" s="4">
        <v>497.69</v>
      </c>
      <c r="L28" s="4">
        <v>1327136.51</v>
      </c>
      <c r="M28" s="4">
        <v>630.77</v>
      </c>
      <c r="N28" s="4">
        <v>1474577.87</v>
      </c>
      <c r="O28" s="4">
        <v>700.84</v>
      </c>
      <c r="P28" s="4">
        <v>1219389.45</v>
      </c>
      <c r="Q28" s="4">
        <v>579.55999999999995</v>
      </c>
      <c r="R28" s="4">
        <v>1361115.56</v>
      </c>
      <c r="S28" s="4">
        <v>646.91999999999996</v>
      </c>
      <c r="T28" s="4">
        <v>20530750.010000002</v>
      </c>
      <c r="U28" s="4">
        <v>9757.9699999999993</v>
      </c>
    </row>
    <row r="29" spans="2:21" x14ac:dyDescent="0.3">
      <c r="B29" s="2" t="s">
        <v>65</v>
      </c>
      <c r="C29" s="2" t="s">
        <v>66</v>
      </c>
      <c r="D29" s="3">
        <v>14559</v>
      </c>
      <c r="E29" s="4">
        <v>97904787.659999996</v>
      </c>
      <c r="F29" s="4">
        <v>6724.69</v>
      </c>
      <c r="G29" s="4">
        <v>5548244.9500000002</v>
      </c>
      <c r="H29" s="4">
        <v>381.09</v>
      </c>
      <c r="I29" s="4">
        <v>7184729.8700000001</v>
      </c>
      <c r="K29" s="4">
        <v>493.49</v>
      </c>
      <c r="L29" s="4">
        <v>4718046.83</v>
      </c>
      <c r="M29" s="4">
        <v>324.06</v>
      </c>
      <c r="N29" s="4">
        <v>11497445.74</v>
      </c>
      <c r="O29" s="4">
        <v>789.71</v>
      </c>
      <c r="P29" s="4">
        <v>8276166.6699999999</v>
      </c>
      <c r="Q29" s="4">
        <v>568.46</v>
      </c>
      <c r="R29" s="4">
        <v>12557017.439999999</v>
      </c>
      <c r="S29" s="4">
        <v>862.49</v>
      </c>
      <c r="T29" s="4">
        <v>147686439.16</v>
      </c>
      <c r="U29" s="4">
        <v>10143.99</v>
      </c>
    </row>
    <row r="30" spans="2:21" x14ac:dyDescent="0.3">
      <c r="B30" s="2" t="s">
        <v>67</v>
      </c>
      <c r="C30" s="2" t="s">
        <v>68</v>
      </c>
      <c r="D30" s="3">
        <v>10490</v>
      </c>
      <c r="E30" s="4">
        <v>78131600.920000002</v>
      </c>
      <c r="F30" s="4">
        <v>7448.2</v>
      </c>
      <c r="G30" s="4">
        <v>5543684.6399999997</v>
      </c>
      <c r="H30" s="4">
        <v>528.47</v>
      </c>
      <c r="I30" s="4">
        <v>5904979.5700000003</v>
      </c>
      <c r="K30" s="4">
        <v>562.91999999999996</v>
      </c>
      <c r="L30" s="4">
        <v>3449112.92</v>
      </c>
      <c r="M30" s="4">
        <v>328.8</v>
      </c>
      <c r="N30" s="4">
        <v>8350338.0999999996</v>
      </c>
      <c r="O30" s="4">
        <v>796.03</v>
      </c>
      <c r="P30" s="4">
        <v>5761419.8700000001</v>
      </c>
      <c r="Q30" s="4">
        <v>549.23</v>
      </c>
      <c r="R30" s="4">
        <v>9439094.2200000007</v>
      </c>
      <c r="S30" s="4">
        <v>899.82</v>
      </c>
      <c r="T30" s="4">
        <v>116580230.23999999</v>
      </c>
      <c r="U30" s="4">
        <v>11113.47</v>
      </c>
    </row>
    <row r="31" spans="2:21" x14ac:dyDescent="0.3">
      <c r="B31" s="2" t="s">
        <v>69</v>
      </c>
      <c r="C31" s="2" t="s">
        <v>70</v>
      </c>
      <c r="D31" s="3">
        <v>1598</v>
      </c>
      <c r="E31" s="4">
        <v>10816825.279999999</v>
      </c>
      <c r="F31" s="4">
        <v>6768.98</v>
      </c>
      <c r="G31" s="4">
        <v>877991.47</v>
      </c>
      <c r="H31" s="4">
        <v>549.42999999999995</v>
      </c>
      <c r="I31" s="4">
        <v>1137936.21</v>
      </c>
      <c r="K31" s="4">
        <v>712.1</v>
      </c>
      <c r="L31" s="4">
        <v>925631.85</v>
      </c>
      <c r="M31" s="4">
        <v>579.24</v>
      </c>
      <c r="N31" s="4">
        <v>1339350.04</v>
      </c>
      <c r="O31" s="4">
        <v>838.14</v>
      </c>
      <c r="P31" s="4">
        <v>1015839</v>
      </c>
      <c r="Q31" s="4">
        <v>635.69000000000005</v>
      </c>
      <c r="R31" s="4">
        <v>1601302.98</v>
      </c>
      <c r="S31" s="4">
        <v>1002.07</v>
      </c>
      <c r="T31" s="4">
        <v>17714876.829999998</v>
      </c>
      <c r="U31" s="4">
        <v>11085.65</v>
      </c>
    </row>
    <row r="32" spans="2:21" ht="22.8" x14ac:dyDescent="0.3">
      <c r="B32" s="2" t="s">
        <v>71</v>
      </c>
      <c r="C32" s="2" t="s">
        <v>72</v>
      </c>
      <c r="D32" s="3">
        <v>36073</v>
      </c>
      <c r="E32" s="4">
        <v>270791445.13</v>
      </c>
      <c r="F32" s="4">
        <v>7506.76</v>
      </c>
      <c r="G32" s="4">
        <v>18115328.289999999</v>
      </c>
      <c r="H32" s="4">
        <v>502.19</v>
      </c>
      <c r="I32" s="4">
        <v>20223111.27</v>
      </c>
      <c r="K32" s="4">
        <v>560.62</v>
      </c>
      <c r="L32" s="4">
        <v>21771063.25</v>
      </c>
      <c r="M32" s="4">
        <v>603.53</v>
      </c>
      <c r="N32" s="4">
        <v>28356886.120000001</v>
      </c>
      <c r="O32" s="4">
        <v>786.1</v>
      </c>
      <c r="P32" s="4">
        <v>28726767.890000001</v>
      </c>
      <c r="Q32" s="4">
        <v>796.35</v>
      </c>
      <c r="R32" s="4">
        <v>40974054.859999999</v>
      </c>
      <c r="S32" s="4">
        <v>1135.8599999999999</v>
      </c>
      <c r="T32" s="4">
        <v>428958656.81</v>
      </c>
      <c r="U32" s="4">
        <v>11891.41</v>
      </c>
    </row>
    <row r="33" spans="2:21" x14ac:dyDescent="0.3">
      <c r="B33" s="2" t="s">
        <v>73</v>
      </c>
      <c r="C33" s="2" t="s">
        <v>74</v>
      </c>
      <c r="D33" s="3">
        <v>904</v>
      </c>
      <c r="E33" s="4">
        <v>5355838.6399999997</v>
      </c>
      <c r="F33" s="4">
        <v>5924.6</v>
      </c>
      <c r="G33" s="4">
        <v>557093.96</v>
      </c>
      <c r="H33" s="4">
        <v>616.25</v>
      </c>
      <c r="I33" s="4">
        <v>311559.81</v>
      </c>
      <c r="K33" s="4">
        <v>344.65</v>
      </c>
      <c r="L33" s="4">
        <v>1147981.3400000001</v>
      </c>
      <c r="M33" s="4">
        <v>1269.8900000000001</v>
      </c>
      <c r="N33" s="4">
        <v>774271.15</v>
      </c>
      <c r="O33" s="4">
        <v>856.49</v>
      </c>
      <c r="P33" s="4">
        <v>697560.98</v>
      </c>
      <c r="Q33" s="4">
        <v>771.64</v>
      </c>
      <c r="R33" s="4">
        <v>1247354.92</v>
      </c>
      <c r="S33" s="4">
        <v>1379.82</v>
      </c>
      <c r="T33" s="4">
        <v>10091660.800000001</v>
      </c>
      <c r="U33" s="4">
        <v>11163.34</v>
      </c>
    </row>
    <row r="34" spans="2:21" x14ac:dyDescent="0.3">
      <c r="B34" s="2" t="s">
        <v>75</v>
      </c>
      <c r="C34" s="2" t="s">
        <v>76</v>
      </c>
      <c r="D34" s="3">
        <v>2609</v>
      </c>
      <c r="E34" s="4">
        <v>18688860.449999999</v>
      </c>
      <c r="F34" s="4">
        <v>7163.23</v>
      </c>
      <c r="G34" s="4">
        <v>1198179.1499999999</v>
      </c>
      <c r="H34" s="4">
        <v>459.25</v>
      </c>
      <c r="I34" s="4">
        <v>2159991.56</v>
      </c>
      <c r="K34" s="4">
        <v>827.9</v>
      </c>
      <c r="L34" s="4">
        <v>1113457.1599999999</v>
      </c>
      <c r="M34" s="4">
        <v>426.78</v>
      </c>
      <c r="N34" s="4">
        <v>1898770.55</v>
      </c>
      <c r="O34" s="4">
        <v>727.78</v>
      </c>
      <c r="P34" s="4">
        <v>1668104.5</v>
      </c>
      <c r="Q34" s="4">
        <v>639.37</v>
      </c>
      <c r="R34" s="4">
        <v>2189860.83</v>
      </c>
      <c r="S34" s="4">
        <v>839.35</v>
      </c>
      <c r="T34" s="4">
        <v>28917224.199999999</v>
      </c>
      <c r="U34" s="4">
        <v>11083.66</v>
      </c>
    </row>
    <row r="35" spans="2:21" x14ac:dyDescent="0.3">
      <c r="B35" s="2" t="s">
        <v>77</v>
      </c>
      <c r="C35" s="2" t="s">
        <v>78</v>
      </c>
      <c r="D35" s="3">
        <v>43284</v>
      </c>
      <c r="E35" s="4">
        <v>296278393.19999999</v>
      </c>
      <c r="F35" s="4">
        <v>6844.99</v>
      </c>
      <c r="G35" s="4">
        <v>21844282.140000001</v>
      </c>
      <c r="H35" s="4">
        <v>504.67</v>
      </c>
      <c r="I35" s="4">
        <v>22826423.370000001</v>
      </c>
      <c r="K35" s="4">
        <v>527.36</v>
      </c>
      <c r="L35" s="4">
        <v>11154303.630000001</v>
      </c>
      <c r="M35" s="4">
        <v>257.7</v>
      </c>
      <c r="N35" s="4">
        <v>26550666.579999998</v>
      </c>
      <c r="O35" s="4">
        <v>613.41</v>
      </c>
      <c r="P35" s="4">
        <v>23607553.27</v>
      </c>
      <c r="Q35" s="4">
        <v>545.41</v>
      </c>
      <c r="R35" s="4">
        <v>27642626.309999999</v>
      </c>
      <c r="S35" s="4">
        <v>638.63</v>
      </c>
      <c r="T35" s="4">
        <v>429904248.5</v>
      </c>
      <c r="U35" s="4">
        <v>9932.17</v>
      </c>
    </row>
    <row r="36" spans="2:21" x14ac:dyDescent="0.3">
      <c r="B36" s="2" t="s">
        <v>79</v>
      </c>
      <c r="C36" s="2" t="s">
        <v>80</v>
      </c>
      <c r="D36" s="3">
        <v>12675</v>
      </c>
      <c r="E36" s="4">
        <v>112407645.01000001</v>
      </c>
      <c r="F36" s="4">
        <v>8868.4500000000007</v>
      </c>
      <c r="G36" s="4">
        <v>8117310.1299999999</v>
      </c>
      <c r="H36" s="4">
        <v>640.41999999999996</v>
      </c>
      <c r="I36" s="4">
        <v>11397784.23</v>
      </c>
      <c r="K36" s="4">
        <v>899.23</v>
      </c>
      <c r="L36" s="4">
        <v>6190901.9800000004</v>
      </c>
      <c r="M36" s="4">
        <v>488.43</v>
      </c>
      <c r="N36" s="4">
        <v>9647166</v>
      </c>
      <c r="O36" s="4">
        <v>761.12</v>
      </c>
      <c r="P36" s="4">
        <v>9907968.8699999992</v>
      </c>
      <c r="Q36" s="4">
        <v>781.69</v>
      </c>
      <c r="R36" s="4">
        <v>16558439.49</v>
      </c>
      <c r="S36" s="4">
        <v>1306.3900000000001</v>
      </c>
      <c r="T36" s="4">
        <v>174227215.71000001</v>
      </c>
      <c r="U36" s="4">
        <v>13745.73</v>
      </c>
    </row>
    <row r="37" spans="2:21" x14ac:dyDescent="0.3">
      <c r="B37" s="2" t="s">
        <v>81</v>
      </c>
      <c r="C37" s="2" t="s">
        <v>82</v>
      </c>
      <c r="D37" s="3">
        <v>195</v>
      </c>
      <c r="E37" s="4">
        <v>1735758.37</v>
      </c>
      <c r="F37" s="4">
        <v>8901.32</v>
      </c>
      <c r="G37" s="4">
        <v>135665.91</v>
      </c>
      <c r="H37" s="4">
        <v>695.72</v>
      </c>
      <c r="I37" s="4">
        <v>538971.6</v>
      </c>
      <c r="K37" s="4">
        <v>2763.96</v>
      </c>
      <c r="L37" s="4">
        <v>615909.03</v>
      </c>
      <c r="M37" s="4">
        <v>3158.51</v>
      </c>
      <c r="N37" s="4">
        <v>506117.28</v>
      </c>
      <c r="O37" s="4">
        <v>2595.4699999999998</v>
      </c>
      <c r="P37" s="4">
        <v>434116.06</v>
      </c>
      <c r="Q37" s="4">
        <v>2226.2399999999998</v>
      </c>
      <c r="R37" s="4">
        <v>367358.98</v>
      </c>
      <c r="S37" s="4">
        <v>1883.89</v>
      </c>
      <c r="T37" s="4">
        <v>4333897.2300000004</v>
      </c>
      <c r="U37" s="4">
        <v>22225.11</v>
      </c>
    </row>
    <row r="38" spans="2:21" x14ac:dyDescent="0.3">
      <c r="B38" s="2" t="s">
        <v>83</v>
      </c>
      <c r="C38" s="2" t="s">
        <v>84</v>
      </c>
      <c r="D38" s="3">
        <v>54720</v>
      </c>
      <c r="E38" s="4">
        <v>321671128.02999997</v>
      </c>
      <c r="F38" s="4">
        <v>5878.49</v>
      </c>
      <c r="G38" s="4">
        <v>21918863.149999999</v>
      </c>
      <c r="H38" s="4">
        <v>400.56</v>
      </c>
      <c r="I38" s="4">
        <v>31559074.289999999</v>
      </c>
      <c r="K38" s="4">
        <v>576.74</v>
      </c>
      <c r="L38" s="4">
        <v>33059850.859999999</v>
      </c>
      <c r="M38" s="4">
        <v>604.16</v>
      </c>
      <c r="N38" s="4">
        <v>35461154.640000001</v>
      </c>
      <c r="O38" s="4">
        <v>648.04999999999995</v>
      </c>
      <c r="P38" s="4">
        <v>26115473.609999999</v>
      </c>
      <c r="Q38" s="4">
        <v>477.26</v>
      </c>
      <c r="R38" s="4">
        <v>43102933.100000001</v>
      </c>
      <c r="S38" s="4">
        <v>787.7</v>
      </c>
      <c r="T38" s="4">
        <v>512888477.68000001</v>
      </c>
      <c r="U38" s="4">
        <v>9372.9599999999991</v>
      </c>
    </row>
    <row r="39" spans="2:21" x14ac:dyDescent="0.3">
      <c r="B39" s="2" t="s">
        <v>85</v>
      </c>
      <c r="C39" s="2" t="s">
        <v>86</v>
      </c>
      <c r="D39" s="3">
        <v>1252</v>
      </c>
      <c r="E39" s="4">
        <v>8430043.9499999993</v>
      </c>
      <c r="F39" s="4">
        <v>6733.26</v>
      </c>
      <c r="G39" s="4">
        <v>919431.67</v>
      </c>
      <c r="H39" s="4">
        <v>734.37</v>
      </c>
      <c r="I39" s="4">
        <v>1021010.55</v>
      </c>
      <c r="K39" s="4">
        <v>815.5</v>
      </c>
      <c r="L39" s="4">
        <v>856611.49</v>
      </c>
      <c r="M39" s="4">
        <v>684.19</v>
      </c>
      <c r="N39" s="4">
        <v>787587</v>
      </c>
      <c r="O39" s="4">
        <v>629.05999999999995</v>
      </c>
      <c r="P39" s="4">
        <v>663321.57999999996</v>
      </c>
      <c r="Q39" s="4">
        <v>529.80999999999995</v>
      </c>
      <c r="R39" s="4">
        <v>1462580.34</v>
      </c>
      <c r="S39" s="4">
        <v>1168.2</v>
      </c>
      <c r="T39" s="4">
        <v>14140586.58</v>
      </c>
      <c r="U39" s="4">
        <v>11294.39</v>
      </c>
    </row>
    <row r="40" spans="2:21" x14ac:dyDescent="0.3">
      <c r="B40" s="2" t="s">
        <v>87</v>
      </c>
      <c r="C40" s="2" t="s">
        <v>88</v>
      </c>
      <c r="D40" s="3">
        <v>114185</v>
      </c>
      <c r="E40" s="4">
        <v>846239258.20000005</v>
      </c>
      <c r="F40" s="4">
        <v>7411.12</v>
      </c>
      <c r="G40" s="4">
        <v>41883652.780000001</v>
      </c>
      <c r="H40" s="4">
        <v>366.81</v>
      </c>
      <c r="I40" s="4">
        <v>57077945.719999999</v>
      </c>
      <c r="K40" s="4">
        <v>499.87</v>
      </c>
      <c r="L40" s="4">
        <v>43066853.659999996</v>
      </c>
      <c r="M40" s="4">
        <v>377.17</v>
      </c>
      <c r="N40" s="4">
        <v>78291834.879999995</v>
      </c>
      <c r="O40" s="4">
        <v>685.66</v>
      </c>
      <c r="P40" s="4">
        <v>57699312.399999999</v>
      </c>
      <c r="Q40" s="4">
        <v>505.31</v>
      </c>
      <c r="R40" s="4">
        <v>82628920.540000007</v>
      </c>
      <c r="S40" s="4">
        <v>723.64</v>
      </c>
      <c r="T40" s="4">
        <v>1206887778.1800001</v>
      </c>
      <c r="U40" s="4">
        <v>10569.58</v>
      </c>
    </row>
    <row r="41" spans="2:21" x14ac:dyDescent="0.3">
      <c r="B41" s="2" t="s">
        <v>89</v>
      </c>
      <c r="C41" s="2" t="s">
        <v>90</v>
      </c>
      <c r="D41" s="3">
        <v>7479</v>
      </c>
      <c r="E41" s="4">
        <v>48037224.060000002</v>
      </c>
      <c r="F41" s="4">
        <v>6422.95</v>
      </c>
      <c r="G41" s="4">
        <v>4880861.6500000004</v>
      </c>
      <c r="H41" s="4">
        <v>652.61</v>
      </c>
      <c r="I41" s="4">
        <v>5498358.75</v>
      </c>
      <c r="K41" s="4">
        <v>735.17</v>
      </c>
      <c r="L41" s="4">
        <v>2387808.2400000002</v>
      </c>
      <c r="M41" s="4">
        <v>319.27</v>
      </c>
      <c r="N41" s="4">
        <v>4221894.6100000003</v>
      </c>
      <c r="O41" s="4">
        <v>564.5</v>
      </c>
      <c r="P41" s="4">
        <v>4732198.8499999996</v>
      </c>
      <c r="Q41" s="4">
        <v>632.73</v>
      </c>
      <c r="R41" s="4">
        <v>6109429.71</v>
      </c>
      <c r="S41" s="4">
        <v>816.88</v>
      </c>
      <c r="T41" s="4">
        <v>75867775.870000005</v>
      </c>
      <c r="U41" s="4">
        <v>10144.11</v>
      </c>
    </row>
    <row r="42" spans="2:21" x14ac:dyDescent="0.3">
      <c r="B42" s="2" t="s">
        <v>91</v>
      </c>
      <c r="C42" s="2" t="s">
        <v>92</v>
      </c>
      <c r="D42" s="3">
        <v>9191</v>
      </c>
      <c r="E42" s="4">
        <v>63499459.729999997</v>
      </c>
      <c r="F42" s="4">
        <v>6908.87</v>
      </c>
      <c r="G42" s="4">
        <v>6490729.9000000004</v>
      </c>
      <c r="H42" s="4">
        <v>706.2</v>
      </c>
      <c r="I42" s="4">
        <v>5746001.9400000004</v>
      </c>
      <c r="K42" s="4">
        <v>625.17999999999995</v>
      </c>
      <c r="L42" s="4">
        <v>2663189.2599999998</v>
      </c>
      <c r="M42" s="4">
        <v>289.76</v>
      </c>
      <c r="N42" s="4">
        <v>5818531.6399999997</v>
      </c>
      <c r="O42" s="4">
        <v>633.07000000000005</v>
      </c>
      <c r="P42" s="4">
        <v>3860338.07</v>
      </c>
      <c r="Q42" s="4">
        <v>420.01</v>
      </c>
      <c r="R42" s="4">
        <v>8633577.9000000004</v>
      </c>
      <c r="S42" s="4">
        <v>939.35</v>
      </c>
      <c r="T42" s="4">
        <v>96711828.439999998</v>
      </c>
      <c r="U42" s="4">
        <v>10522.44</v>
      </c>
    </row>
    <row r="43" spans="2:21" x14ac:dyDescent="0.3">
      <c r="B43" s="2" t="s">
        <v>93</v>
      </c>
      <c r="C43" s="2" t="s">
        <v>94</v>
      </c>
      <c r="D43" s="3">
        <v>27910</v>
      </c>
      <c r="E43" s="4">
        <v>186198484.91</v>
      </c>
      <c r="F43" s="4">
        <v>6671.39</v>
      </c>
      <c r="G43" s="4">
        <v>6597133.0199999996</v>
      </c>
      <c r="H43" s="4">
        <v>236.37</v>
      </c>
      <c r="I43" s="4">
        <v>14974952.710000001</v>
      </c>
      <c r="K43" s="4">
        <v>536.54</v>
      </c>
      <c r="L43" s="4">
        <v>4164257.09</v>
      </c>
      <c r="M43" s="4">
        <v>149.19999999999999</v>
      </c>
      <c r="N43" s="4">
        <v>16573335.98</v>
      </c>
      <c r="O43" s="4">
        <v>593.80999999999995</v>
      </c>
      <c r="P43" s="4">
        <v>12235875.279999999</v>
      </c>
      <c r="Q43" s="4">
        <v>438.4</v>
      </c>
      <c r="R43" s="4">
        <v>22163909.359999999</v>
      </c>
      <c r="S43" s="4">
        <v>794.12</v>
      </c>
      <c r="T43" s="4">
        <v>262907948.34999999</v>
      </c>
      <c r="U43" s="4">
        <v>9419.83</v>
      </c>
    </row>
    <row r="44" spans="2:21" x14ac:dyDescent="0.3">
      <c r="B44" s="2" t="s">
        <v>95</v>
      </c>
      <c r="C44" s="2" t="s">
        <v>96</v>
      </c>
      <c r="D44" s="3">
        <v>3007</v>
      </c>
      <c r="E44" s="4">
        <v>19811756.899999999</v>
      </c>
      <c r="F44" s="4">
        <v>6588.55</v>
      </c>
      <c r="G44" s="4">
        <v>1512897.99</v>
      </c>
      <c r="H44" s="4">
        <v>503.13</v>
      </c>
      <c r="I44" s="4">
        <v>1072365.0900000001</v>
      </c>
      <c r="K44" s="4">
        <v>356.62</v>
      </c>
      <c r="L44" s="4">
        <v>1791802.28</v>
      </c>
      <c r="M44" s="4">
        <v>595.88</v>
      </c>
      <c r="N44" s="4">
        <v>2020520.67</v>
      </c>
      <c r="O44" s="4">
        <v>671.94</v>
      </c>
      <c r="P44" s="4">
        <v>1644617.84</v>
      </c>
      <c r="Q44" s="4">
        <v>546.92999999999995</v>
      </c>
      <c r="R44" s="4">
        <v>2889625.9</v>
      </c>
      <c r="S44" s="4">
        <v>960.97</v>
      </c>
      <c r="T44" s="4">
        <v>30743586.670000002</v>
      </c>
      <c r="U44" s="4">
        <v>10224.02</v>
      </c>
    </row>
    <row r="45" spans="2:21" x14ac:dyDescent="0.3">
      <c r="B45" s="2" t="s">
        <v>97</v>
      </c>
      <c r="C45" s="2" t="s">
        <v>98</v>
      </c>
      <c r="D45" s="3">
        <v>22454</v>
      </c>
      <c r="E45" s="4">
        <v>153325640.11000001</v>
      </c>
      <c r="F45" s="4">
        <v>6828.43</v>
      </c>
      <c r="G45" s="4">
        <v>9870332.6899999995</v>
      </c>
      <c r="H45" s="4">
        <v>439.58</v>
      </c>
      <c r="I45" s="4">
        <v>7546666.6600000001</v>
      </c>
      <c r="K45" s="4">
        <v>336.09</v>
      </c>
      <c r="L45" s="4">
        <v>5889673.1900000004</v>
      </c>
      <c r="M45" s="4">
        <v>262.3</v>
      </c>
      <c r="N45" s="4">
        <v>17719099.670000002</v>
      </c>
      <c r="O45" s="4">
        <v>789.13</v>
      </c>
      <c r="P45" s="4">
        <v>12123542.84</v>
      </c>
      <c r="Q45" s="4">
        <v>539.92999999999995</v>
      </c>
      <c r="R45" s="4">
        <v>18052454.07</v>
      </c>
      <c r="S45" s="4">
        <v>803.97</v>
      </c>
      <c r="T45" s="4">
        <v>224527409.22999999</v>
      </c>
      <c r="U45" s="4">
        <v>9999.43</v>
      </c>
    </row>
    <row r="46" spans="2:21" x14ac:dyDescent="0.3">
      <c r="B46" s="2" t="s">
        <v>99</v>
      </c>
      <c r="C46" s="2" t="s">
        <v>100</v>
      </c>
      <c r="D46" s="3">
        <v>1637</v>
      </c>
      <c r="E46" s="4">
        <v>10500193.109999999</v>
      </c>
      <c r="F46" s="4">
        <v>6414.29</v>
      </c>
      <c r="G46" s="4">
        <v>859676.07</v>
      </c>
      <c r="H46" s="4">
        <v>525.15</v>
      </c>
      <c r="I46" s="4">
        <v>726469.81</v>
      </c>
      <c r="K46" s="4">
        <v>443.78</v>
      </c>
      <c r="L46" s="4">
        <v>1101088.44</v>
      </c>
      <c r="M46" s="4">
        <v>672.63</v>
      </c>
      <c r="N46" s="4">
        <v>1269868.99</v>
      </c>
      <c r="O46" s="4">
        <v>775.73</v>
      </c>
      <c r="P46" s="4">
        <v>1010738.84</v>
      </c>
      <c r="Q46" s="4">
        <v>617.42999999999995</v>
      </c>
      <c r="R46" s="4">
        <v>1271383.1599999999</v>
      </c>
      <c r="S46" s="4">
        <v>776.65</v>
      </c>
      <c r="T46" s="4">
        <v>16739418.42</v>
      </c>
      <c r="U46" s="4">
        <v>10225.66</v>
      </c>
    </row>
    <row r="47" spans="2:21" x14ac:dyDescent="0.3">
      <c r="B47" s="2" t="s">
        <v>101</v>
      </c>
      <c r="C47" s="2" t="s">
        <v>102</v>
      </c>
      <c r="D47" s="3">
        <v>3685</v>
      </c>
      <c r="E47" s="4">
        <v>25344299.98</v>
      </c>
      <c r="F47" s="4">
        <v>6877.69</v>
      </c>
      <c r="G47" s="4">
        <v>1876990.03</v>
      </c>
      <c r="H47" s="4">
        <v>509.36</v>
      </c>
      <c r="I47" s="4">
        <v>2812514</v>
      </c>
      <c r="K47" s="4">
        <v>763.23</v>
      </c>
      <c r="L47" s="4">
        <v>1865432.43</v>
      </c>
      <c r="M47" s="4">
        <v>506.22</v>
      </c>
      <c r="N47" s="4">
        <v>2674370.13</v>
      </c>
      <c r="O47" s="4">
        <v>725.74</v>
      </c>
      <c r="P47" s="4">
        <v>2083289.28</v>
      </c>
      <c r="Q47" s="4">
        <v>565.34</v>
      </c>
      <c r="R47" s="4">
        <v>3737543.39</v>
      </c>
      <c r="S47" s="4">
        <v>1014.26</v>
      </c>
      <c r="T47" s="4">
        <v>40394439.240000002</v>
      </c>
      <c r="U47" s="4">
        <v>10961.84</v>
      </c>
    </row>
    <row r="48" spans="2:21" x14ac:dyDescent="0.3">
      <c r="B48" s="2" t="s">
        <v>103</v>
      </c>
      <c r="C48" s="2" t="s">
        <v>104</v>
      </c>
      <c r="D48" s="3">
        <v>2076</v>
      </c>
      <c r="E48" s="4">
        <v>14082647.15</v>
      </c>
      <c r="F48" s="4">
        <v>6783.55</v>
      </c>
      <c r="G48" s="4">
        <v>683992.97</v>
      </c>
      <c r="H48" s="4">
        <v>329.48</v>
      </c>
      <c r="I48" s="4">
        <v>1136090.1599999999</v>
      </c>
      <c r="K48" s="4">
        <v>547.25</v>
      </c>
      <c r="L48" s="4">
        <v>955988.47</v>
      </c>
      <c r="M48" s="4">
        <v>460.5</v>
      </c>
      <c r="N48" s="4">
        <v>1574796.4</v>
      </c>
      <c r="O48" s="4">
        <v>758.57</v>
      </c>
      <c r="P48" s="4">
        <v>902095.31</v>
      </c>
      <c r="Q48" s="4">
        <v>434.54</v>
      </c>
      <c r="R48" s="4">
        <v>1655236.24</v>
      </c>
      <c r="S48" s="4">
        <v>797.32</v>
      </c>
      <c r="T48" s="4">
        <v>20990846.699999999</v>
      </c>
      <c r="U48" s="4">
        <v>10111.209999999999</v>
      </c>
    </row>
    <row r="49" spans="2:21" x14ac:dyDescent="0.3">
      <c r="B49" s="2" t="s">
        <v>105</v>
      </c>
      <c r="C49" s="2" t="s">
        <v>106</v>
      </c>
      <c r="D49" s="3">
        <v>3579</v>
      </c>
      <c r="E49" s="4">
        <v>27873825.780000001</v>
      </c>
      <c r="F49" s="4">
        <v>7788.16</v>
      </c>
      <c r="G49" s="4">
        <v>1937549.84</v>
      </c>
      <c r="H49" s="4">
        <v>541.37</v>
      </c>
      <c r="I49" s="4">
        <v>4669748.04</v>
      </c>
      <c r="K49" s="4">
        <v>1304.76</v>
      </c>
      <c r="L49" s="4">
        <v>1633428.52</v>
      </c>
      <c r="M49" s="4">
        <v>456.39</v>
      </c>
      <c r="N49" s="4">
        <v>2956009.71</v>
      </c>
      <c r="O49" s="4">
        <v>825.93</v>
      </c>
      <c r="P49" s="4">
        <v>2413898.94</v>
      </c>
      <c r="Q49" s="4">
        <v>674.46</v>
      </c>
      <c r="R49" s="4">
        <v>4228187.6900000004</v>
      </c>
      <c r="S49" s="4">
        <v>1181.3900000000001</v>
      </c>
      <c r="T49" s="4">
        <v>45712648.520000003</v>
      </c>
      <c r="U49" s="4">
        <v>12772.46</v>
      </c>
    </row>
    <row r="50" spans="2:21" x14ac:dyDescent="0.3">
      <c r="B50" s="2" t="s">
        <v>107</v>
      </c>
      <c r="C50" s="2" t="s">
        <v>108</v>
      </c>
      <c r="D50" s="3">
        <v>4538</v>
      </c>
      <c r="E50" s="4">
        <v>30648885.219999999</v>
      </c>
      <c r="F50" s="4">
        <v>6753.83</v>
      </c>
      <c r="G50" s="4">
        <v>2478867.86</v>
      </c>
      <c r="H50" s="4">
        <v>546.25</v>
      </c>
      <c r="I50" s="4">
        <v>2589028.12</v>
      </c>
      <c r="K50" s="4">
        <v>570.52</v>
      </c>
      <c r="L50" s="4">
        <v>1273067.6000000001</v>
      </c>
      <c r="M50" s="4">
        <v>280.52999999999997</v>
      </c>
      <c r="N50" s="4">
        <v>3035461.6</v>
      </c>
      <c r="O50" s="4">
        <v>668.9</v>
      </c>
      <c r="P50" s="4">
        <v>2450507.77</v>
      </c>
      <c r="Q50" s="4">
        <v>540</v>
      </c>
      <c r="R50" s="4">
        <v>4839240.83</v>
      </c>
      <c r="S50" s="4">
        <v>1066.3800000000001</v>
      </c>
      <c r="T50" s="4">
        <v>47315059</v>
      </c>
      <c r="U50" s="4">
        <v>10426.41</v>
      </c>
    </row>
    <row r="51" spans="2:21" x14ac:dyDescent="0.3">
      <c r="B51" s="2" t="s">
        <v>109</v>
      </c>
      <c r="C51" s="2" t="s">
        <v>110</v>
      </c>
      <c r="D51" s="3">
        <v>100017</v>
      </c>
      <c r="E51" s="4">
        <v>777514217.72000003</v>
      </c>
      <c r="F51" s="4">
        <v>7773.82</v>
      </c>
      <c r="G51" s="4">
        <v>81653500.209999993</v>
      </c>
      <c r="H51" s="4">
        <v>816.4</v>
      </c>
      <c r="I51" s="4">
        <v>48361135.280000001</v>
      </c>
      <c r="K51" s="4">
        <v>483.53</v>
      </c>
      <c r="L51" s="4">
        <v>54909840.32</v>
      </c>
      <c r="M51" s="4">
        <v>549.01</v>
      </c>
      <c r="N51" s="4">
        <v>78870703.790000007</v>
      </c>
      <c r="O51" s="4">
        <v>788.57</v>
      </c>
      <c r="P51" s="4">
        <v>59376207.950000003</v>
      </c>
      <c r="Q51" s="4">
        <v>593.66</v>
      </c>
      <c r="R51" s="4">
        <v>118505738.78</v>
      </c>
      <c r="S51" s="4">
        <v>1184.8599999999999</v>
      </c>
      <c r="T51" s="4">
        <v>1219191344.05</v>
      </c>
      <c r="U51" s="4">
        <v>12189.85</v>
      </c>
    </row>
    <row r="52" spans="2:21" x14ac:dyDescent="0.3">
      <c r="B52" s="2" t="s">
        <v>111</v>
      </c>
      <c r="C52" s="2" t="s">
        <v>112</v>
      </c>
      <c r="D52" s="3">
        <v>2988</v>
      </c>
      <c r="E52" s="4">
        <v>20671569.449999999</v>
      </c>
      <c r="F52" s="4">
        <v>6918.2</v>
      </c>
      <c r="G52" s="4">
        <v>1828318.6</v>
      </c>
      <c r="H52" s="4">
        <v>611.89</v>
      </c>
      <c r="I52" s="4">
        <v>1817908.34</v>
      </c>
      <c r="K52" s="4">
        <v>608.4</v>
      </c>
      <c r="L52" s="4">
        <v>894206.11</v>
      </c>
      <c r="M52" s="4">
        <v>299.27</v>
      </c>
      <c r="N52" s="4">
        <v>1489625.26</v>
      </c>
      <c r="O52" s="4">
        <v>498.54</v>
      </c>
      <c r="P52" s="4">
        <v>1753380.8</v>
      </c>
      <c r="Q52" s="4">
        <v>586.80999999999995</v>
      </c>
      <c r="R52" s="4">
        <v>2229638.2799999998</v>
      </c>
      <c r="S52" s="4">
        <v>746.2</v>
      </c>
      <c r="T52" s="4">
        <v>30684646.84</v>
      </c>
      <c r="U52" s="4">
        <v>10269.31</v>
      </c>
    </row>
    <row r="53" spans="2:21" x14ac:dyDescent="0.3">
      <c r="B53" s="2" t="s">
        <v>113</v>
      </c>
      <c r="C53" s="2" t="s">
        <v>114</v>
      </c>
      <c r="D53" s="3">
        <v>1145</v>
      </c>
      <c r="E53" s="4">
        <v>7665023.0800000001</v>
      </c>
      <c r="F53" s="4">
        <v>6694.34</v>
      </c>
      <c r="G53" s="4">
        <v>470386.38</v>
      </c>
      <c r="H53" s="4">
        <v>410.82</v>
      </c>
      <c r="I53" s="4">
        <v>1259574.8799999999</v>
      </c>
      <c r="K53" s="4">
        <v>1100.07</v>
      </c>
      <c r="L53" s="4">
        <v>1078650.94</v>
      </c>
      <c r="M53" s="4">
        <v>942.05</v>
      </c>
      <c r="N53" s="4">
        <v>962013.74</v>
      </c>
      <c r="O53" s="4">
        <v>840.19</v>
      </c>
      <c r="P53" s="4">
        <v>667740.12</v>
      </c>
      <c r="Q53" s="4">
        <v>583.17999999999995</v>
      </c>
      <c r="R53" s="4">
        <v>1181808.17</v>
      </c>
      <c r="S53" s="4">
        <v>1032.1500000000001</v>
      </c>
      <c r="T53" s="4">
        <v>13285197.310000001</v>
      </c>
      <c r="U53" s="4">
        <v>11602.8</v>
      </c>
    </row>
    <row r="54" spans="2:21" x14ac:dyDescent="0.3">
      <c r="B54" s="2" t="s">
        <v>115</v>
      </c>
      <c r="C54" s="2" t="s">
        <v>116</v>
      </c>
      <c r="D54" s="3">
        <v>13627</v>
      </c>
      <c r="E54" s="4">
        <v>93121863.780000001</v>
      </c>
      <c r="F54" s="4">
        <v>6833.63</v>
      </c>
      <c r="G54" s="4">
        <v>5532883.3399999999</v>
      </c>
      <c r="H54" s="4">
        <v>406.02</v>
      </c>
      <c r="I54" s="4">
        <v>15179599.050000001</v>
      </c>
      <c r="K54" s="4">
        <v>1113.94</v>
      </c>
      <c r="L54" s="4">
        <v>12084654.1</v>
      </c>
      <c r="M54" s="4">
        <v>886.82</v>
      </c>
      <c r="N54" s="4">
        <v>10524353.42</v>
      </c>
      <c r="O54" s="4">
        <v>772.32</v>
      </c>
      <c r="P54" s="4">
        <v>6123448.4199999999</v>
      </c>
      <c r="Q54" s="4">
        <v>449.36</v>
      </c>
      <c r="R54" s="4">
        <v>15701605.9</v>
      </c>
      <c r="S54" s="4">
        <v>1152.24</v>
      </c>
      <c r="T54" s="4">
        <v>158268408.00999999</v>
      </c>
      <c r="U54" s="4">
        <v>11614.33</v>
      </c>
    </row>
    <row r="55" spans="2:21" x14ac:dyDescent="0.3">
      <c r="B55" s="2" t="s">
        <v>117</v>
      </c>
      <c r="C55" s="2" t="s">
        <v>118</v>
      </c>
      <c r="D55" s="3">
        <v>26912</v>
      </c>
      <c r="E55" s="4">
        <v>181387888.53999999</v>
      </c>
      <c r="F55" s="4">
        <v>6740.04</v>
      </c>
      <c r="G55" s="4">
        <v>10030973.99</v>
      </c>
      <c r="H55" s="4">
        <v>372.73</v>
      </c>
      <c r="I55" s="4">
        <v>15015721.84</v>
      </c>
      <c r="K55" s="4">
        <v>557.96</v>
      </c>
      <c r="L55" s="4">
        <v>11097740.800000001</v>
      </c>
      <c r="M55" s="4">
        <v>412.37</v>
      </c>
      <c r="N55" s="4">
        <v>20273948.629999999</v>
      </c>
      <c r="O55" s="4">
        <v>753.34</v>
      </c>
      <c r="P55" s="4">
        <v>12403981.1</v>
      </c>
      <c r="Q55" s="4">
        <v>460.91</v>
      </c>
      <c r="R55" s="4">
        <v>16013850.699999999</v>
      </c>
      <c r="S55" s="4">
        <v>595.04</v>
      </c>
      <c r="T55" s="4">
        <v>266224105.59999999</v>
      </c>
      <c r="U55" s="4">
        <v>9892.39</v>
      </c>
    </row>
    <row r="56" spans="2:21" x14ac:dyDescent="0.3">
      <c r="B56" s="2" t="s">
        <v>119</v>
      </c>
      <c r="C56" s="2" t="s">
        <v>120</v>
      </c>
      <c r="D56" s="3">
        <v>1854</v>
      </c>
      <c r="E56" s="4">
        <v>15451018.77</v>
      </c>
      <c r="F56" s="4">
        <v>8333.8799999999992</v>
      </c>
      <c r="G56" s="4">
        <v>954735.38</v>
      </c>
      <c r="H56" s="4">
        <v>514.96</v>
      </c>
      <c r="I56" s="4">
        <v>1083225.04</v>
      </c>
      <c r="K56" s="4">
        <v>584.26</v>
      </c>
      <c r="L56" s="4">
        <v>831992.94</v>
      </c>
      <c r="M56" s="4">
        <v>448.76</v>
      </c>
      <c r="N56" s="4">
        <v>1529001.28</v>
      </c>
      <c r="O56" s="4">
        <v>824.7</v>
      </c>
      <c r="P56" s="4">
        <v>961073.41</v>
      </c>
      <c r="Q56" s="4">
        <v>518.38</v>
      </c>
      <c r="R56" s="4">
        <v>2447669.37</v>
      </c>
      <c r="S56" s="4">
        <v>1320.21</v>
      </c>
      <c r="T56" s="4">
        <v>23258716.190000001</v>
      </c>
      <c r="U56" s="4">
        <v>12545.15</v>
      </c>
    </row>
    <row r="57" spans="2:21" x14ac:dyDescent="0.3">
      <c r="B57" s="2" t="s">
        <v>121</v>
      </c>
      <c r="C57" s="2" t="s">
        <v>122</v>
      </c>
      <c r="D57" s="3">
        <v>850</v>
      </c>
      <c r="E57" s="4">
        <v>5832647.6699999999</v>
      </c>
      <c r="F57" s="4">
        <v>6861.94</v>
      </c>
      <c r="G57" s="4">
        <v>270100.27</v>
      </c>
      <c r="H57" s="4">
        <v>317.77</v>
      </c>
      <c r="I57" s="4">
        <v>256546.41</v>
      </c>
      <c r="K57" s="4">
        <v>301.82</v>
      </c>
      <c r="L57" s="4">
        <v>651273.49</v>
      </c>
      <c r="M57" s="4">
        <v>766.2</v>
      </c>
      <c r="N57" s="4">
        <v>518541.04</v>
      </c>
      <c r="O57" s="4">
        <v>610.04999999999995</v>
      </c>
      <c r="P57" s="4">
        <v>680995.09</v>
      </c>
      <c r="Q57" s="4">
        <v>801.17</v>
      </c>
      <c r="R57" s="4">
        <v>717005.89</v>
      </c>
      <c r="S57" s="4">
        <v>843.54</v>
      </c>
      <c r="T57" s="4">
        <v>8927109.8599999994</v>
      </c>
      <c r="U57" s="4">
        <v>10502.49</v>
      </c>
    </row>
    <row r="58" spans="2:21" x14ac:dyDescent="0.3">
      <c r="B58" s="2" t="s">
        <v>123</v>
      </c>
      <c r="C58" s="2" t="s">
        <v>124</v>
      </c>
      <c r="D58" s="3">
        <v>12386</v>
      </c>
      <c r="E58" s="4">
        <v>81392441.810000002</v>
      </c>
      <c r="F58" s="4">
        <v>6571.33</v>
      </c>
      <c r="G58" s="4">
        <v>7820208.04</v>
      </c>
      <c r="H58" s="4">
        <v>631.37</v>
      </c>
      <c r="I58" s="4">
        <v>8487384.2200000007</v>
      </c>
      <c r="K58" s="4">
        <v>685.24</v>
      </c>
      <c r="L58" s="4">
        <v>3977594.62</v>
      </c>
      <c r="M58" s="4">
        <v>321.14</v>
      </c>
      <c r="N58" s="4">
        <v>8139082.0599999996</v>
      </c>
      <c r="O58" s="4">
        <v>657.12</v>
      </c>
      <c r="P58" s="4">
        <v>5966191.5999999996</v>
      </c>
      <c r="Q58" s="4">
        <v>481.69</v>
      </c>
      <c r="R58" s="4">
        <v>8717364.1400000006</v>
      </c>
      <c r="S58" s="4">
        <v>703.81</v>
      </c>
      <c r="T58" s="4">
        <v>124500266.48999999</v>
      </c>
      <c r="U58" s="4">
        <v>10051.700000000001</v>
      </c>
    </row>
    <row r="59" spans="2:21" x14ac:dyDescent="0.3">
      <c r="B59" s="2" t="s">
        <v>125</v>
      </c>
      <c r="C59" s="2" t="s">
        <v>126</v>
      </c>
      <c r="D59" s="3">
        <v>2933</v>
      </c>
      <c r="E59" s="4">
        <v>20538970.699999999</v>
      </c>
      <c r="F59" s="4">
        <v>7002.72</v>
      </c>
      <c r="G59" s="4">
        <v>1609697.25</v>
      </c>
      <c r="H59" s="4">
        <v>548.82000000000005</v>
      </c>
      <c r="I59" s="4">
        <v>1956845.05</v>
      </c>
      <c r="K59" s="4">
        <v>667.18</v>
      </c>
      <c r="L59" s="4">
        <v>1726689</v>
      </c>
      <c r="M59" s="4">
        <v>588.71</v>
      </c>
      <c r="N59" s="4">
        <v>2623586.83</v>
      </c>
      <c r="O59" s="4">
        <v>894.51</v>
      </c>
      <c r="P59" s="4">
        <v>1795805.3</v>
      </c>
      <c r="Q59" s="4">
        <v>612.28</v>
      </c>
      <c r="R59" s="4">
        <v>2070304.9</v>
      </c>
      <c r="S59" s="4">
        <v>705.87</v>
      </c>
      <c r="T59" s="4">
        <v>32321899.030000001</v>
      </c>
      <c r="U59" s="4">
        <v>11020.09</v>
      </c>
    </row>
    <row r="60" spans="2:21" x14ac:dyDescent="0.3">
      <c r="B60" s="2" t="s">
        <v>127</v>
      </c>
      <c r="C60" s="2" t="s">
        <v>128</v>
      </c>
      <c r="D60" s="3">
        <v>3947</v>
      </c>
      <c r="E60" s="4">
        <v>28119842.870000001</v>
      </c>
      <c r="F60" s="4">
        <v>7124.36</v>
      </c>
      <c r="G60" s="4">
        <v>2420740.9900000002</v>
      </c>
      <c r="H60" s="4">
        <v>613.30999999999995</v>
      </c>
      <c r="I60" s="4">
        <v>1696648.84</v>
      </c>
      <c r="K60" s="4">
        <v>429.86</v>
      </c>
      <c r="L60" s="4">
        <v>2278396.77</v>
      </c>
      <c r="M60" s="4">
        <v>577.25</v>
      </c>
      <c r="N60" s="4">
        <v>2797505.66</v>
      </c>
      <c r="O60" s="4">
        <v>708.77</v>
      </c>
      <c r="P60" s="4">
        <v>2179430.7400000002</v>
      </c>
      <c r="Q60" s="4">
        <v>552.16999999999996</v>
      </c>
      <c r="R60" s="4">
        <v>2817442.9</v>
      </c>
      <c r="S60" s="4">
        <v>713.82</v>
      </c>
      <c r="T60" s="4">
        <v>42310008.770000003</v>
      </c>
      <c r="U60" s="4">
        <v>10719.54</v>
      </c>
    </row>
    <row r="61" spans="2:21" x14ac:dyDescent="0.3">
      <c r="B61" s="2" t="s">
        <v>129</v>
      </c>
      <c r="C61" s="2" t="s">
        <v>130</v>
      </c>
      <c r="D61" s="3">
        <v>1868</v>
      </c>
      <c r="E61" s="4">
        <v>11015006.51</v>
      </c>
      <c r="F61" s="4">
        <v>5896.68</v>
      </c>
      <c r="G61" s="4">
        <v>1075389.73</v>
      </c>
      <c r="H61" s="4">
        <v>575.69000000000005</v>
      </c>
      <c r="I61" s="4">
        <v>1484415.95</v>
      </c>
      <c r="K61" s="4">
        <v>794.66</v>
      </c>
      <c r="L61" s="4">
        <v>1455149.82</v>
      </c>
      <c r="M61" s="4">
        <v>778.99</v>
      </c>
      <c r="N61" s="4">
        <v>1505605.26</v>
      </c>
      <c r="O61" s="4">
        <v>806</v>
      </c>
      <c r="P61" s="4">
        <v>1000757.33</v>
      </c>
      <c r="Q61" s="4">
        <v>535.74</v>
      </c>
      <c r="R61" s="4">
        <v>1893995.52</v>
      </c>
      <c r="S61" s="4">
        <v>1013.92</v>
      </c>
      <c r="T61" s="4">
        <v>19430320.120000001</v>
      </c>
      <c r="U61" s="4">
        <v>10401.68</v>
      </c>
    </row>
    <row r="62" spans="2:21" x14ac:dyDescent="0.3">
      <c r="B62" s="2" t="s">
        <v>131</v>
      </c>
      <c r="C62" s="2" t="s">
        <v>132</v>
      </c>
      <c r="D62" s="3">
        <v>2849</v>
      </c>
      <c r="E62" s="4">
        <v>23562783.18</v>
      </c>
      <c r="F62" s="4">
        <v>8270.5499999999993</v>
      </c>
      <c r="G62" s="4">
        <v>1635010.18</v>
      </c>
      <c r="H62" s="4">
        <v>573.89</v>
      </c>
      <c r="I62" s="4">
        <v>2496355.71</v>
      </c>
      <c r="K62" s="4">
        <v>876.22</v>
      </c>
      <c r="L62" s="4">
        <v>1577468.73</v>
      </c>
      <c r="M62" s="4">
        <v>553.69000000000005</v>
      </c>
      <c r="N62" s="4">
        <v>2474151.71</v>
      </c>
      <c r="O62" s="4">
        <v>868.43</v>
      </c>
      <c r="P62" s="4">
        <v>2099692.9300000002</v>
      </c>
      <c r="Q62" s="4">
        <v>736.99</v>
      </c>
      <c r="R62" s="4">
        <v>2636626.21</v>
      </c>
      <c r="S62" s="4">
        <v>925.46</v>
      </c>
      <c r="T62" s="4">
        <v>36482088.649999999</v>
      </c>
      <c r="U62" s="4">
        <v>12805.23</v>
      </c>
    </row>
    <row r="63" spans="2:21" x14ac:dyDescent="0.3">
      <c r="B63" s="2" t="s">
        <v>133</v>
      </c>
      <c r="C63" s="2" t="s">
        <v>134</v>
      </c>
      <c r="D63" s="3">
        <v>20529</v>
      </c>
      <c r="E63" s="4">
        <v>155113588.88999999</v>
      </c>
      <c r="F63" s="4">
        <v>7555.83</v>
      </c>
      <c r="G63" s="4">
        <v>14360011.27</v>
      </c>
      <c r="H63" s="4">
        <v>699.5</v>
      </c>
      <c r="I63" s="4">
        <v>11535188.630000001</v>
      </c>
      <c r="K63" s="4">
        <v>561.9</v>
      </c>
      <c r="L63" s="4">
        <v>9065592.2699999996</v>
      </c>
      <c r="M63" s="4">
        <v>441.6</v>
      </c>
      <c r="N63" s="4">
        <v>14458273.01</v>
      </c>
      <c r="O63" s="4">
        <v>704.29</v>
      </c>
      <c r="P63" s="4">
        <v>7882417.6299999999</v>
      </c>
      <c r="Q63" s="4">
        <v>383.97</v>
      </c>
      <c r="R63" s="4">
        <v>15311727.880000001</v>
      </c>
      <c r="S63" s="4">
        <v>745.86</v>
      </c>
      <c r="T63" s="4">
        <v>227726799.58000001</v>
      </c>
      <c r="U63" s="4">
        <v>11092.95</v>
      </c>
    </row>
    <row r="64" spans="2:21" x14ac:dyDescent="0.3">
      <c r="B64" s="2" t="s">
        <v>135</v>
      </c>
      <c r="C64" s="2" t="s">
        <v>136</v>
      </c>
      <c r="D64" s="3">
        <v>9216</v>
      </c>
      <c r="E64" s="4">
        <v>67672489.359999999</v>
      </c>
      <c r="F64" s="4">
        <v>7342.94</v>
      </c>
      <c r="G64" s="4">
        <v>3782115.52</v>
      </c>
      <c r="H64" s="4">
        <v>410.39</v>
      </c>
      <c r="I64" s="4">
        <v>4367023.08</v>
      </c>
      <c r="K64" s="4">
        <v>473.85</v>
      </c>
      <c r="L64" s="4">
        <v>5934060.7300000004</v>
      </c>
      <c r="M64" s="4">
        <v>643.89</v>
      </c>
      <c r="N64" s="4">
        <v>7709098.29</v>
      </c>
      <c r="O64" s="4">
        <v>836.49</v>
      </c>
      <c r="P64" s="4">
        <v>5274944.67</v>
      </c>
      <c r="Q64" s="4">
        <v>572.37</v>
      </c>
      <c r="R64" s="4">
        <v>10711931.880000001</v>
      </c>
      <c r="S64" s="4">
        <v>1162.32</v>
      </c>
      <c r="T64" s="4">
        <v>105451663.53</v>
      </c>
      <c r="U64" s="4">
        <v>11442.25</v>
      </c>
    </row>
    <row r="65" spans="2:21" x14ac:dyDescent="0.3">
      <c r="B65" s="2" t="s">
        <v>137</v>
      </c>
      <c r="C65" s="2" t="s">
        <v>138</v>
      </c>
      <c r="D65" s="3">
        <v>50784</v>
      </c>
      <c r="E65" s="4">
        <v>355541302.18000001</v>
      </c>
      <c r="F65" s="4">
        <v>7001.05</v>
      </c>
      <c r="G65" s="4">
        <v>14307767.9</v>
      </c>
      <c r="H65" s="4">
        <v>281.74</v>
      </c>
      <c r="I65" s="4">
        <v>15044044.52</v>
      </c>
      <c r="K65" s="4">
        <v>296.24</v>
      </c>
      <c r="L65" s="4">
        <v>15694784.550000001</v>
      </c>
      <c r="M65" s="4">
        <v>309.05</v>
      </c>
      <c r="N65" s="4">
        <v>28947815.469999999</v>
      </c>
      <c r="O65" s="4">
        <v>570.02</v>
      </c>
      <c r="P65" s="4">
        <v>22465953.219999999</v>
      </c>
      <c r="Q65" s="4">
        <v>442.38</v>
      </c>
      <c r="R65" s="4">
        <v>35894818.659999996</v>
      </c>
      <c r="S65" s="4">
        <v>706.81</v>
      </c>
      <c r="T65" s="4">
        <v>487896486.5</v>
      </c>
      <c r="U65" s="4">
        <v>9607.2900000000009</v>
      </c>
    </row>
    <row r="66" spans="2:21" x14ac:dyDescent="0.3">
      <c r="B66" s="2" t="s">
        <v>139</v>
      </c>
      <c r="C66" s="2" t="s">
        <v>140</v>
      </c>
      <c r="D66" s="3">
        <v>3588</v>
      </c>
      <c r="E66" s="4">
        <v>27702821.280000001</v>
      </c>
      <c r="F66" s="4">
        <v>7720.96</v>
      </c>
      <c r="G66" s="4">
        <v>1513933.72</v>
      </c>
      <c r="H66" s="4">
        <v>421.94</v>
      </c>
      <c r="I66" s="4">
        <v>2820854.8</v>
      </c>
      <c r="K66" s="4">
        <v>786.19</v>
      </c>
      <c r="L66" s="4">
        <v>1525106.01</v>
      </c>
      <c r="M66" s="4">
        <v>425.06</v>
      </c>
      <c r="N66" s="4">
        <v>2454694.0299999998</v>
      </c>
      <c r="O66" s="4">
        <v>684.14</v>
      </c>
      <c r="P66" s="4">
        <v>2895048.03</v>
      </c>
      <c r="Q66" s="4">
        <v>806.87</v>
      </c>
      <c r="R66" s="4">
        <v>2646240.0699999998</v>
      </c>
      <c r="S66" s="4">
        <v>737.53</v>
      </c>
      <c r="T66" s="4">
        <v>41558697.939999998</v>
      </c>
      <c r="U66" s="4">
        <v>11582.69</v>
      </c>
    </row>
    <row r="67" spans="2:21" x14ac:dyDescent="0.3">
      <c r="B67" s="2" t="s">
        <v>141</v>
      </c>
      <c r="C67" s="2" t="s">
        <v>142</v>
      </c>
      <c r="D67" s="3">
        <v>93567</v>
      </c>
      <c r="E67" s="4">
        <v>674626026.5</v>
      </c>
      <c r="F67" s="4">
        <v>7210.09</v>
      </c>
      <c r="G67" s="4">
        <v>75573326.340000004</v>
      </c>
      <c r="H67" s="4">
        <v>807.69</v>
      </c>
      <c r="I67" s="4">
        <v>71793163.359999999</v>
      </c>
      <c r="K67" s="4">
        <v>767.29</v>
      </c>
      <c r="L67" s="4">
        <v>66005707.950000003</v>
      </c>
      <c r="M67" s="4">
        <v>705.44</v>
      </c>
      <c r="N67" s="4">
        <v>67600548.709999993</v>
      </c>
      <c r="O67" s="4">
        <v>722.48</v>
      </c>
      <c r="P67" s="4">
        <v>57148871.759999998</v>
      </c>
      <c r="Q67" s="4">
        <v>610.78</v>
      </c>
      <c r="R67" s="4">
        <v>93871762.129999995</v>
      </c>
      <c r="S67" s="4">
        <v>1003.26</v>
      </c>
      <c r="T67" s="4">
        <v>1106619406.75</v>
      </c>
      <c r="U67" s="4">
        <v>11827.03</v>
      </c>
    </row>
    <row r="68" spans="2:21" x14ac:dyDescent="0.3">
      <c r="B68" s="2" t="s">
        <v>143</v>
      </c>
      <c r="C68" s="2" t="s">
        <v>144</v>
      </c>
      <c r="D68" s="3">
        <v>4180</v>
      </c>
      <c r="E68" s="4">
        <v>29553916.469999999</v>
      </c>
      <c r="F68" s="4">
        <v>7070.31</v>
      </c>
      <c r="G68" s="4">
        <v>1881293.58</v>
      </c>
      <c r="H68" s="4">
        <v>450.07</v>
      </c>
      <c r="I68" s="4">
        <v>2462022.92</v>
      </c>
      <c r="K68" s="4">
        <v>589</v>
      </c>
      <c r="L68" s="4">
        <v>1678370.97</v>
      </c>
      <c r="M68" s="4">
        <v>401.52</v>
      </c>
      <c r="N68" s="4">
        <v>2800205.71</v>
      </c>
      <c r="O68" s="4">
        <v>669.91</v>
      </c>
      <c r="P68" s="4">
        <v>2722672.88</v>
      </c>
      <c r="Q68" s="4">
        <v>651.36</v>
      </c>
      <c r="R68" s="4">
        <v>3577153.9</v>
      </c>
      <c r="S68" s="4">
        <v>855.78</v>
      </c>
      <c r="T68" s="4">
        <v>44675636.43</v>
      </c>
      <c r="U68" s="4">
        <v>10687.95</v>
      </c>
    </row>
    <row r="69" spans="2:21" x14ac:dyDescent="0.3">
      <c r="B69" s="2" t="s">
        <v>145</v>
      </c>
      <c r="C69" s="2" t="s">
        <v>146</v>
      </c>
      <c r="D69" s="3">
        <v>526</v>
      </c>
      <c r="E69" s="4">
        <v>3878385.77</v>
      </c>
      <c r="F69" s="4">
        <v>7373.36</v>
      </c>
      <c r="G69" s="4">
        <v>541899.64</v>
      </c>
      <c r="H69" s="4">
        <v>1030.23</v>
      </c>
      <c r="I69" s="4">
        <v>336988.93</v>
      </c>
      <c r="K69" s="4">
        <v>640.66</v>
      </c>
      <c r="L69" s="4">
        <v>657371.21</v>
      </c>
      <c r="M69" s="4">
        <v>1249.76</v>
      </c>
      <c r="N69" s="4">
        <v>388330</v>
      </c>
      <c r="O69" s="4">
        <v>738.27</v>
      </c>
      <c r="P69" s="4">
        <v>452449.11</v>
      </c>
      <c r="Q69" s="4">
        <v>860.17</v>
      </c>
      <c r="R69" s="4">
        <v>608001.53</v>
      </c>
      <c r="S69" s="4">
        <v>1155.9000000000001</v>
      </c>
      <c r="T69" s="4">
        <v>6863426.1900000004</v>
      </c>
      <c r="U69" s="4">
        <v>13048.35</v>
      </c>
    </row>
    <row r="70" spans="2:21" x14ac:dyDescent="0.3">
      <c r="B70" s="2" t="s">
        <v>147</v>
      </c>
      <c r="C70" s="2" t="s">
        <v>148</v>
      </c>
      <c r="D70" s="3">
        <v>13022</v>
      </c>
      <c r="E70" s="4">
        <v>96580130.260000005</v>
      </c>
      <c r="F70" s="4">
        <v>7416.69</v>
      </c>
      <c r="G70" s="4">
        <v>4613215.0999999996</v>
      </c>
      <c r="H70" s="4">
        <v>354.26</v>
      </c>
      <c r="I70" s="4">
        <v>9003397.8399999999</v>
      </c>
      <c r="K70" s="4">
        <v>691.4</v>
      </c>
      <c r="L70" s="4">
        <v>4133582.01</v>
      </c>
      <c r="M70" s="4">
        <v>317.43</v>
      </c>
      <c r="N70" s="4">
        <v>7976115.1299999999</v>
      </c>
      <c r="O70" s="4">
        <v>612.51</v>
      </c>
      <c r="P70" s="4">
        <v>5864427.04</v>
      </c>
      <c r="Q70" s="4">
        <v>450.35</v>
      </c>
      <c r="R70" s="4">
        <v>13181773.609999999</v>
      </c>
      <c r="S70" s="4">
        <v>1012.27</v>
      </c>
      <c r="T70" s="4">
        <v>141352640.99000001</v>
      </c>
      <c r="U70" s="4">
        <v>10854.91</v>
      </c>
    </row>
    <row r="71" spans="2:21" x14ac:dyDescent="0.3">
      <c r="B71" s="2" t="s">
        <v>149</v>
      </c>
      <c r="C71" s="2" t="s">
        <v>150</v>
      </c>
      <c r="D71" s="3">
        <v>6337</v>
      </c>
      <c r="E71" s="4">
        <v>42504501.850000001</v>
      </c>
      <c r="F71" s="4">
        <v>6707.35</v>
      </c>
      <c r="G71" s="4">
        <v>2367034.5499999998</v>
      </c>
      <c r="H71" s="4">
        <v>373.53</v>
      </c>
      <c r="I71" s="4">
        <v>3999137.73</v>
      </c>
      <c r="K71" s="4">
        <v>631.08000000000004</v>
      </c>
      <c r="L71" s="4">
        <v>2731149.81</v>
      </c>
      <c r="M71" s="4">
        <v>430.98</v>
      </c>
      <c r="N71" s="4">
        <v>4889940.04</v>
      </c>
      <c r="O71" s="4">
        <v>771.65</v>
      </c>
      <c r="P71" s="4">
        <v>3390286.01</v>
      </c>
      <c r="Q71" s="4">
        <v>535</v>
      </c>
      <c r="R71" s="4">
        <v>6166721.4699999997</v>
      </c>
      <c r="S71" s="4">
        <v>973.13</v>
      </c>
      <c r="T71" s="4">
        <v>66048771.460000001</v>
      </c>
      <c r="U71" s="4">
        <v>10422.719999999999</v>
      </c>
    </row>
    <row r="72" spans="2:21" x14ac:dyDescent="0.3">
      <c r="B72" s="2" t="s">
        <v>151</v>
      </c>
      <c r="C72" s="2" t="s">
        <v>152</v>
      </c>
      <c r="D72" s="3">
        <v>4581</v>
      </c>
      <c r="E72" s="4">
        <v>30153122.68</v>
      </c>
      <c r="F72" s="4">
        <v>6582.21</v>
      </c>
      <c r="G72" s="4">
        <v>1743194.95</v>
      </c>
      <c r="H72" s="4">
        <v>380.53</v>
      </c>
      <c r="I72" s="4">
        <v>2601990.02</v>
      </c>
      <c r="K72" s="4">
        <v>568</v>
      </c>
      <c r="L72" s="4">
        <v>1175345.19</v>
      </c>
      <c r="M72" s="4">
        <v>256.57</v>
      </c>
      <c r="N72" s="4">
        <v>2922727.53</v>
      </c>
      <c r="O72" s="4">
        <v>638.01</v>
      </c>
      <c r="P72" s="4">
        <v>1698681.74</v>
      </c>
      <c r="Q72" s="4">
        <v>370.81</v>
      </c>
      <c r="R72" s="4">
        <v>3770938.6</v>
      </c>
      <c r="S72" s="4">
        <v>823.17</v>
      </c>
      <c r="T72" s="4">
        <v>44066000.710000001</v>
      </c>
      <c r="U72" s="4">
        <v>9619.2999999999993</v>
      </c>
    </row>
    <row r="73" spans="2:21" x14ac:dyDescent="0.3">
      <c r="B73" s="2" t="s">
        <v>153</v>
      </c>
      <c r="C73" s="2" t="s">
        <v>154</v>
      </c>
      <c r="D73" s="3">
        <v>2494</v>
      </c>
      <c r="E73" s="4">
        <v>22751537.48</v>
      </c>
      <c r="F73" s="4">
        <v>9122.51</v>
      </c>
      <c r="G73" s="4">
        <v>1155649.76</v>
      </c>
      <c r="H73" s="4">
        <v>463.37</v>
      </c>
      <c r="I73" s="4">
        <v>1839085.8</v>
      </c>
      <c r="K73" s="4">
        <v>737.4</v>
      </c>
      <c r="L73" s="4">
        <v>1992696.89</v>
      </c>
      <c r="M73" s="4">
        <v>799</v>
      </c>
      <c r="N73" s="4">
        <v>2048735.25</v>
      </c>
      <c r="O73" s="4">
        <v>821.47</v>
      </c>
      <c r="P73" s="4">
        <v>1556966.33</v>
      </c>
      <c r="Q73" s="4">
        <v>624.28</v>
      </c>
      <c r="R73" s="4">
        <v>2081185.22</v>
      </c>
      <c r="S73" s="4">
        <v>834.48</v>
      </c>
      <c r="T73" s="4">
        <v>33425856.73</v>
      </c>
      <c r="U73" s="4">
        <v>13402.51</v>
      </c>
    </row>
    <row r="74" spans="2:21" x14ac:dyDescent="0.3">
      <c r="B74" s="2" t="s">
        <v>155</v>
      </c>
      <c r="C74" s="2" t="s">
        <v>156</v>
      </c>
      <c r="D74" s="3">
        <v>187095</v>
      </c>
      <c r="E74" s="4">
        <v>1214064530.2</v>
      </c>
      <c r="F74" s="4">
        <v>6489.03</v>
      </c>
      <c r="G74" s="4">
        <v>61483750.590000004</v>
      </c>
      <c r="H74" s="4">
        <v>328.62</v>
      </c>
      <c r="I74" s="4">
        <v>71054520.159999996</v>
      </c>
      <c r="K74" s="4">
        <v>379.78</v>
      </c>
      <c r="L74" s="4">
        <v>101596912.98</v>
      </c>
      <c r="M74" s="4">
        <v>543.02</v>
      </c>
      <c r="N74" s="4">
        <v>151658563.55000001</v>
      </c>
      <c r="O74" s="4">
        <v>810.6</v>
      </c>
      <c r="P74" s="4">
        <v>113940222.31999999</v>
      </c>
      <c r="Q74" s="4">
        <v>609</v>
      </c>
      <c r="R74" s="4">
        <v>130983582.38</v>
      </c>
      <c r="S74" s="4">
        <v>700.09</v>
      </c>
      <c r="T74" s="4">
        <v>1844782082.1800001</v>
      </c>
      <c r="U74" s="4">
        <v>9860.14</v>
      </c>
    </row>
    <row r="75" spans="2:21" x14ac:dyDescent="0.3">
      <c r="B75" s="2" t="s">
        <v>157</v>
      </c>
      <c r="C75" s="2" t="s">
        <v>158</v>
      </c>
      <c r="D75" s="3">
        <v>7021</v>
      </c>
      <c r="E75" s="4">
        <v>54882639.560000002</v>
      </c>
      <c r="F75" s="4">
        <v>7816.93</v>
      </c>
      <c r="G75" s="4">
        <v>2712930.75</v>
      </c>
      <c r="H75" s="4">
        <v>386.4</v>
      </c>
      <c r="I75" s="4">
        <v>3657429.27</v>
      </c>
      <c r="K75" s="4">
        <v>520.92999999999995</v>
      </c>
      <c r="L75" s="4">
        <v>1662644.79</v>
      </c>
      <c r="M75" s="4">
        <v>236.81</v>
      </c>
      <c r="N75" s="4">
        <v>5083839.53</v>
      </c>
      <c r="O75" s="4">
        <v>724.09</v>
      </c>
      <c r="P75" s="4">
        <v>4143777.08</v>
      </c>
      <c r="Q75" s="4">
        <v>590.20000000000005</v>
      </c>
      <c r="R75" s="4">
        <v>7585518.3600000003</v>
      </c>
      <c r="S75" s="4">
        <v>1080.4000000000001</v>
      </c>
      <c r="T75" s="4">
        <v>79728779.340000004</v>
      </c>
      <c r="U75" s="4">
        <v>11355.76</v>
      </c>
    </row>
    <row r="76" spans="2:21" x14ac:dyDescent="0.3">
      <c r="B76" s="2" t="s">
        <v>159</v>
      </c>
      <c r="C76" s="2" t="s">
        <v>160</v>
      </c>
      <c r="D76" s="3">
        <v>28077</v>
      </c>
      <c r="E76" s="4">
        <v>187800204.18000001</v>
      </c>
      <c r="F76" s="4">
        <v>6688.76</v>
      </c>
      <c r="G76" s="4">
        <v>14138833.050000001</v>
      </c>
      <c r="H76" s="4">
        <v>503.57</v>
      </c>
      <c r="I76" s="4">
        <v>16136287.029999999</v>
      </c>
      <c r="K76" s="4">
        <v>574.72</v>
      </c>
      <c r="L76" s="4">
        <v>12848498.66</v>
      </c>
      <c r="M76" s="4">
        <v>457.62</v>
      </c>
      <c r="N76" s="4">
        <v>17695740.07</v>
      </c>
      <c r="O76" s="4">
        <v>630.26</v>
      </c>
      <c r="P76" s="4">
        <v>14233376.199999999</v>
      </c>
      <c r="Q76" s="4">
        <v>506.94</v>
      </c>
      <c r="R76" s="4">
        <v>18566228.41</v>
      </c>
      <c r="S76" s="4">
        <v>661.26</v>
      </c>
      <c r="T76" s="4">
        <v>281419167.60000002</v>
      </c>
      <c r="U76" s="4">
        <v>10023.129999999999</v>
      </c>
    </row>
    <row r="77" spans="2:21" x14ac:dyDescent="0.3">
      <c r="B77" s="2" t="s">
        <v>161</v>
      </c>
      <c r="C77" s="2" t="s">
        <v>162</v>
      </c>
      <c r="D77" s="3">
        <v>744</v>
      </c>
      <c r="E77" s="4">
        <v>5673550.5999999996</v>
      </c>
      <c r="F77" s="4">
        <v>7625.74</v>
      </c>
      <c r="G77" s="4">
        <v>391735.65</v>
      </c>
      <c r="H77" s="4">
        <v>526.53</v>
      </c>
      <c r="I77" s="4">
        <v>1119273.8500000001</v>
      </c>
      <c r="K77" s="4">
        <v>1504.4</v>
      </c>
      <c r="L77" s="4">
        <v>1340959.3</v>
      </c>
      <c r="M77" s="4">
        <v>1802.36</v>
      </c>
      <c r="N77" s="4">
        <v>670913.03</v>
      </c>
      <c r="O77" s="4">
        <v>901.76</v>
      </c>
      <c r="P77" s="4">
        <v>725445.55</v>
      </c>
      <c r="Q77" s="4">
        <v>975.06</v>
      </c>
      <c r="R77" s="4">
        <v>1894242.29</v>
      </c>
      <c r="S77" s="4">
        <v>2546.02</v>
      </c>
      <c r="T77" s="4">
        <v>11816120.27</v>
      </c>
      <c r="U77" s="4">
        <v>15881.87</v>
      </c>
    </row>
    <row r="78" spans="2:21" x14ac:dyDescent="0.3">
      <c r="B78" s="2" t="s">
        <v>163</v>
      </c>
      <c r="C78" s="2" t="s">
        <v>164</v>
      </c>
      <c r="D78" s="3">
        <v>3162</v>
      </c>
      <c r="E78" s="4">
        <v>24806610.890000001</v>
      </c>
      <c r="F78" s="4">
        <v>7845.23</v>
      </c>
      <c r="G78" s="4">
        <v>1318051.21</v>
      </c>
      <c r="H78" s="4">
        <v>416.84</v>
      </c>
      <c r="I78" s="4">
        <v>2551479.31</v>
      </c>
      <c r="K78" s="4">
        <v>806.92</v>
      </c>
      <c r="L78" s="4">
        <v>1539419.94</v>
      </c>
      <c r="M78" s="4">
        <v>486.85</v>
      </c>
      <c r="N78" s="4">
        <v>2466805.8199999998</v>
      </c>
      <c r="O78" s="4">
        <v>780.14</v>
      </c>
      <c r="P78" s="4">
        <v>1965449.5</v>
      </c>
      <c r="Q78" s="4">
        <v>621.58000000000004</v>
      </c>
      <c r="R78" s="4">
        <v>2904186.22</v>
      </c>
      <c r="S78" s="4">
        <v>918.46</v>
      </c>
      <c r="T78" s="4">
        <v>37552002.890000001</v>
      </c>
      <c r="U78" s="4">
        <v>11876.02</v>
      </c>
    </row>
    <row r="79" spans="2:21" x14ac:dyDescent="0.3">
      <c r="B79" s="2" t="s">
        <v>165</v>
      </c>
      <c r="C79" s="2" t="s">
        <v>166</v>
      </c>
      <c r="D79" s="3">
        <v>5339</v>
      </c>
      <c r="E79" s="4">
        <v>35476038.049999997</v>
      </c>
      <c r="F79" s="4">
        <v>6644.7</v>
      </c>
      <c r="G79" s="4">
        <v>2872646.36</v>
      </c>
      <c r="H79" s="4">
        <v>538.04999999999995</v>
      </c>
      <c r="I79" s="4">
        <v>2190869.62</v>
      </c>
      <c r="K79" s="4">
        <v>410.35</v>
      </c>
      <c r="L79" s="4">
        <v>2696700.99</v>
      </c>
      <c r="M79" s="4">
        <v>505.09</v>
      </c>
      <c r="N79" s="4">
        <v>4084540.24</v>
      </c>
      <c r="O79" s="4">
        <v>765.04</v>
      </c>
      <c r="P79" s="4">
        <v>4432340.09</v>
      </c>
      <c r="Q79" s="4">
        <v>830.18</v>
      </c>
      <c r="R79" s="4">
        <v>3839526.04</v>
      </c>
      <c r="S79" s="4">
        <v>719.15</v>
      </c>
      <c r="T79" s="4">
        <v>55592661.390000001</v>
      </c>
      <c r="U79" s="4">
        <v>10412.56</v>
      </c>
    </row>
    <row r="80" spans="2:21" x14ac:dyDescent="0.3">
      <c r="B80" s="2" t="s">
        <v>167</v>
      </c>
      <c r="C80" s="2" t="s">
        <v>168</v>
      </c>
      <c r="D80" s="3">
        <v>3470</v>
      </c>
      <c r="E80" s="4">
        <v>23814867.43</v>
      </c>
      <c r="F80" s="4">
        <v>6863.07</v>
      </c>
      <c r="G80" s="4">
        <v>1470437.49</v>
      </c>
      <c r="H80" s="4">
        <v>423.76</v>
      </c>
      <c r="I80" s="4">
        <v>2174899.3199999998</v>
      </c>
      <c r="K80" s="4">
        <v>626.77</v>
      </c>
      <c r="L80" s="4">
        <v>1226173.71</v>
      </c>
      <c r="M80" s="4">
        <v>353.36</v>
      </c>
      <c r="N80" s="4">
        <v>2365119.86</v>
      </c>
      <c r="O80" s="4">
        <v>681.59</v>
      </c>
      <c r="P80" s="4">
        <v>2067543.38</v>
      </c>
      <c r="Q80" s="4">
        <v>595.83000000000004</v>
      </c>
      <c r="R80" s="4">
        <v>3421708.23</v>
      </c>
      <c r="S80" s="4">
        <v>986.08</v>
      </c>
      <c r="T80" s="4">
        <v>36540749.420000002</v>
      </c>
      <c r="U80" s="4">
        <v>10530.46</v>
      </c>
    </row>
    <row r="81" spans="2:21" x14ac:dyDescent="0.3">
      <c r="B81" s="2" t="s">
        <v>169</v>
      </c>
      <c r="C81" s="2" t="s">
        <v>170</v>
      </c>
      <c r="D81" s="3">
        <v>2002</v>
      </c>
      <c r="E81" s="4">
        <v>13570180.76</v>
      </c>
      <c r="F81" s="4">
        <v>6778.31</v>
      </c>
      <c r="G81" s="4">
        <v>745121.8</v>
      </c>
      <c r="H81" s="4">
        <v>372.19</v>
      </c>
      <c r="I81" s="4">
        <v>944331.61</v>
      </c>
      <c r="K81" s="4">
        <v>471.69</v>
      </c>
      <c r="L81" s="4">
        <v>1444126.59</v>
      </c>
      <c r="M81" s="4">
        <v>721.34</v>
      </c>
      <c r="N81" s="4">
        <v>1749399.23</v>
      </c>
      <c r="O81" s="4">
        <v>873.83</v>
      </c>
      <c r="P81" s="4">
        <v>997951.4</v>
      </c>
      <c r="Q81" s="4">
        <v>498.48</v>
      </c>
      <c r="R81" s="4">
        <v>2253618.37</v>
      </c>
      <c r="S81" s="4">
        <v>1125.68</v>
      </c>
      <c r="T81" s="4">
        <v>21704729.760000002</v>
      </c>
      <c r="U81" s="4">
        <v>10841.52</v>
      </c>
    </row>
    <row r="82" spans="2:21" x14ac:dyDescent="0.3">
      <c r="B82" s="2" t="s">
        <v>171</v>
      </c>
      <c r="C82" s="2" t="s">
        <v>172</v>
      </c>
      <c r="D82" s="3">
        <v>43182</v>
      </c>
      <c r="E82" s="4">
        <v>279845129.81999999</v>
      </c>
      <c r="F82" s="4">
        <v>6480.6</v>
      </c>
      <c r="G82" s="4">
        <v>18415097.48</v>
      </c>
      <c r="H82" s="4">
        <v>426.45</v>
      </c>
      <c r="I82" s="4">
        <v>23267206.010000002</v>
      </c>
      <c r="K82" s="4">
        <v>538.82000000000005</v>
      </c>
      <c r="L82" s="4">
        <v>10676003.310000001</v>
      </c>
      <c r="M82" s="4">
        <v>247.23</v>
      </c>
      <c r="N82" s="4">
        <v>29628603.469999999</v>
      </c>
      <c r="O82" s="4">
        <v>686.13</v>
      </c>
      <c r="P82" s="4">
        <v>18673403.52</v>
      </c>
      <c r="Q82" s="4">
        <v>432.43</v>
      </c>
      <c r="R82" s="4">
        <v>36949382.560000002</v>
      </c>
      <c r="S82" s="4">
        <v>855.67</v>
      </c>
      <c r="T82" s="4">
        <v>417454826.17000002</v>
      </c>
      <c r="U82" s="4">
        <v>9667.33</v>
      </c>
    </row>
    <row r="83" spans="2:21" x14ac:dyDescent="0.3">
      <c r="B83" s="2" t="s">
        <v>173</v>
      </c>
      <c r="C83" s="2" t="s">
        <v>174</v>
      </c>
      <c r="D83" s="3">
        <v>29515</v>
      </c>
      <c r="E83" s="4">
        <v>202598015.44</v>
      </c>
      <c r="F83" s="4">
        <v>6864.24</v>
      </c>
      <c r="G83" s="4">
        <v>15907565.16</v>
      </c>
      <c r="H83" s="4">
        <v>538.97</v>
      </c>
      <c r="I83" s="4">
        <v>13342839.49</v>
      </c>
      <c r="K83" s="4">
        <v>452.07</v>
      </c>
      <c r="L83" s="4">
        <v>10100383.76</v>
      </c>
      <c r="M83" s="4">
        <v>342.21</v>
      </c>
      <c r="N83" s="4">
        <v>21746332.530000001</v>
      </c>
      <c r="O83" s="4">
        <v>736.79</v>
      </c>
      <c r="P83" s="4">
        <v>13424852.779999999</v>
      </c>
      <c r="Q83" s="4">
        <v>454.85</v>
      </c>
      <c r="R83" s="4">
        <v>24147727.73</v>
      </c>
      <c r="S83" s="4">
        <v>818.15</v>
      </c>
      <c r="T83" s="4">
        <v>301267716.88999999</v>
      </c>
      <c r="U83" s="4">
        <v>10207.280000000001</v>
      </c>
    </row>
    <row r="84" spans="2:21" x14ac:dyDescent="0.3">
      <c r="B84" s="2" t="s">
        <v>175</v>
      </c>
      <c r="C84" s="2" t="s">
        <v>176</v>
      </c>
      <c r="D84" s="3">
        <v>1626</v>
      </c>
      <c r="E84" s="4">
        <v>12574445.789999999</v>
      </c>
      <c r="F84" s="4">
        <v>7733.36</v>
      </c>
      <c r="G84" s="4">
        <v>693883.98</v>
      </c>
      <c r="H84" s="4">
        <v>426.74</v>
      </c>
      <c r="I84" s="4">
        <v>1226720.1399999999</v>
      </c>
      <c r="K84" s="4">
        <v>754.44</v>
      </c>
      <c r="L84" s="4">
        <v>993909.33</v>
      </c>
      <c r="M84" s="4">
        <v>611.26</v>
      </c>
      <c r="N84" s="4">
        <v>973539.52</v>
      </c>
      <c r="O84" s="4">
        <v>598.73</v>
      </c>
      <c r="P84" s="4">
        <v>848020.84</v>
      </c>
      <c r="Q84" s="4">
        <v>521.54</v>
      </c>
      <c r="R84" s="4">
        <v>1556656.43</v>
      </c>
      <c r="S84" s="4">
        <v>957.35</v>
      </c>
      <c r="T84" s="4">
        <v>18867176.030000001</v>
      </c>
      <c r="U84" s="4">
        <v>11603.42</v>
      </c>
    </row>
    <row r="85" spans="2:21" x14ac:dyDescent="0.3">
      <c r="B85" s="2" t="s">
        <v>177</v>
      </c>
      <c r="C85" s="2" t="s">
        <v>178</v>
      </c>
      <c r="D85" s="3">
        <v>8156</v>
      </c>
      <c r="E85" s="4">
        <v>56454947.539999999</v>
      </c>
      <c r="F85" s="4">
        <v>6921.89</v>
      </c>
      <c r="G85" s="4">
        <v>2518002.69</v>
      </c>
      <c r="H85" s="4">
        <v>308.73</v>
      </c>
      <c r="I85" s="4">
        <v>4370285.8499999996</v>
      </c>
      <c r="K85" s="4">
        <v>535.84</v>
      </c>
      <c r="L85" s="4">
        <v>5520804.7400000002</v>
      </c>
      <c r="M85" s="4">
        <v>676.9</v>
      </c>
      <c r="N85" s="4">
        <v>4783906.54</v>
      </c>
      <c r="O85" s="4">
        <v>586.54999999999995</v>
      </c>
      <c r="P85" s="4">
        <v>6357454.71</v>
      </c>
      <c r="Q85" s="4">
        <v>779.48</v>
      </c>
      <c r="R85" s="4">
        <v>6852763.96</v>
      </c>
      <c r="S85" s="4">
        <v>840.21</v>
      </c>
      <c r="T85" s="4">
        <v>86858166.030000001</v>
      </c>
      <c r="U85" s="4">
        <v>10649.6</v>
      </c>
    </row>
    <row r="86" spans="2:21" x14ac:dyDescent="0.3">
      <c r="B86" s="2" t="s">
        <v>179</v>
      </c>
      <c r="C86" s="2" t="s">
        <v>180</v>
      </c>
      <c r="D86" s="3">
        <v>2306</v>
      </c>
      <c r="E86" s="4">
        <v>15594674.58</v>
      </c>
      <c r="F86" s="4">
        <v>6762.65</v>
      </c>
      <c r="G86" s="4">
        <v>1278002.21</v>
      </c>
      <c r="H86" s="4">
        <v>554.21</v>
      </c>
      <c r="I86" s="4">
        <v>1374197.5</v>
      </c>
      <c r="K86" s="4">
        <v>595.91999999999996</v>
      </c>
      <c r="L86" s="4">
        <v>1131390.1200000001</v>
      </c>
      <c r="M86" s="4">
        <v>490.63</v>
      </c>
      <c r="N86" s="4">
        <v>1598265.51</v>
      </c>
      <c r="O86" s="4">
        <v>693.09</v>
      </c>
      <c r="P86" s="4">
        <v>2055277.5</v>
      </c>
      <c r="Q86" s="4">
        <v>891.27</v>
      </c>
      <c r="R86" s="4">
        <v>1986554.34</v>
      </c>
      <c r="S86" s="4">
        <v>861.47</v>
      </c>
      <c r="T86" s="4">
        <v>25018361.760000002</v>
      </c>
      <c r="U86" s="4">
        <v>10849.24</v>
      </c>
    </row>
    <row r="87" spans="2:21" x14ac:dyDescent="0.3">
      <c r="B87" s="2" t="s">
        <v>181</v>
      </c>
      <c r="C87" s="2" t="s">
        <v>182</v>
      </c>
      <c r="D87" s="3">
        <v>2958</v>
      </c>
      <c r="E87" s="4">
        <v>18409614.149999999</v>
      </c>
      <c r="F87" s="4">
        <v>6223.67</v>
      </c>
      <c r="G87" s="4">
        <v>1380221.64</v>
      </c>
      <c r="H87" s="4">
        <v>466.61</v>
      </c>
      <c r="I87" s="4">
        <v>1794936.23</v>
      </c>
      <c r="K87" s="4">
        <v>606.80999999999995</v>
      </c>
      <c r="L87" s="4">
        <v>1426208.37</v>
      </c>
      <c r="M87" s="4">
        <v>482.15</v>
      </c>
      <c r="N87" s="4">
        <v>1548683.34</v>
      </c>
      <c r="O87" s="4">
        <v>523.55999999999995</v>
      </c>
      <c r="P87" s="4">
        <v>1900803.51</v>
      </c>
      <c r="Q87" s="4">
        <v>642.6</v>
      </c>
      <c r="R87" s="4">
        <v>2105753.64</v>
      </c>
      <c r="S87" s="4">
        <v>711.88</v>
      </c>
      <c r="T87" s="4">
        <v>28566220.879999999</v>
      </c>
      <c r="U87" s="4">
        <v>9657.2800000000007</v>
      </c>
    </row>
    <row r="88" spans="2:21" x14ac:dyDescent="0.3">
      <c r="B88" s="2" t="s">
        <v>183</v>
      </c>
      <c r="C88" s="2" t="s">
        <v>184</v>
      </c>
      <c r="D88" s="3">
        <v>2249</v>
      </c>
      <c r="E88" s="4">
        <v>17104004.879999999</v>
      </c>
      <c r="F88" s="4">
        <v>7605.16</v>
      </c>
      <c r="G88" s="4">
        <v>964497.33</v>
      </c>
      <c r="H88" s="4">
        <v>428.86</v>
      </c>
      <c r="I88" s="4">
        <v>2151342.1800000002</v>
      </c>
      <c r="K88" s="4">
        <v>956.58</v>
      </c>
      <c r="L88" s="4">
        <v>772449.91</v>
      </c>
      <c r="M88" s="4">
        <v>343.46</v>
      </c>
      <c r="N88" s="4">
        <v>1736292.85</v>
      </c>
      <c r="O88" s="4">
        <v>772.03</v>
      </c>
      <c r="P88" s="4">
        <v>1600172.09</v>
      </c>
      <c r="Q88" s="4">
        <v>711.5</v>
      </c>
      <c r="R88" s="4">
        <v>2477236.69</v>
      </c>
      <c r="S88" s="4">
        <v>1101.48</v>
      </c>
      <c r="T88" s="4">
        <v>26805995.93</v>
      </c>
      <c r="U88" s="4">
        <v>11919.07</v>
      </c>
    </row>
    <row r="89" spans="2:21" x14ac:dyDescent="0.3">
      <c r="B89" s="2" t="s">
        <v>185</v>
      </c>
      <c r="C89" s="2" t="s">
        <v>186</v>
      </c>
      <c r="D89" s="3">
        <v>1072</v>
      </c>
      <c r="E89" s="4">
        <v>8616456.0299999993</v>
      </c>
      <c r="F89" s="4">
        <v>8037.74</v>
      </c>
      <c r="G89" s="4">
        <v>349134.85</v>
      </c>
      <c r="H89" s="4">
        <v>325.69</v>
      </c>
      <c r="I89" s="4">
        <v>1046726.47</v>
      </c>
      <c r="K89" s="4">
        <v>976.42</v>
      </c>
      <c r="L89" s="4">
        <v>636667.47</v>
      </c>
      <c r="M89" s="4">
        <v>593.91</v>
      </c>
      <c r="N89" s="4">
        <v>1013497.08</v>
      </c>
      <c r="O89" s="4">
        <v>945.43</v>
      </c>
      <c r="P89" s="4">
        <v>927709.23</v>
      </c>
      <c r="Q89" s="4">
        <v>865.4</v>
      </c>
      <c r="R89" s="4">
        <v>948545.75</v>
      </c>
      <c r="S89" s="4">
        <v>884.84</v>
      </c>
      <c r="T89" s="4">
        <v>13538736.880000001</v>
      </c>
      <c r="U89" s="4">
        <v>12629.43</v>
      </c>
    </row>
    <row r="90" spans="2:21" x14ac:dyDescent="0.3">
      <c r="B90" s="2" t="s">
        <v>187</v>
      </c>
      <c r="C90" s="2" t="s">
        <v>188</v>
      </c>
      <c r="D90" s="3">
        <v>1048</v>
      </c>
      <c r="E90" s="4">
        <v>7333273.0099999998</v>
      </c>
      <c r="F90" s="4">
        <v>6997.4</v>
      </c>
      <c r="G90" s="4">
        <v>235142.48</v>
      </c>
      <c r="H90" s="4">
        <v>224.37</v>
      </c>
      <c r="I90" s="4">
        <v>1017251.99</v>
      </c>
      <c r="K90" s="4">
        <v>970.66</v>
      </c>
      <c r="L90" s="4">
        <v>597378.98</v>
      </c>
      <c r="M90" s="4">
        <v>570.02</v>
      </c>
      <c r="N90" s="4">
        <v>957350.47</v>
      </c>
      <c r="O90" s="4">
        <v>913.5</v>
      </c>
      <c r="P90" s="4">
        <v>759788.58</v>
      </c>
      <c r="Q90" s="4">
        <v>724.99</v>
      </c>
      <c r="R90" s="4">
        <v>1071471.74</v>
      </c>
      <c r="S90" s="4">
        <v>1022.4</v>
      </c>
      <c r="T90" s="4">
        <v>11971657.25</v>
      </c>
      <c r="U90" s="4">
        <v>11423.34</v>
      </c>
    </row>
    <row r="91" spans="2:21" x14ac:dyDescent="0.3">
      <c r="B91" s="2" t="s">
        <v>189</v>
      </c>
      <c r="C91" s="2" t="s">
        <v>190</v>
      </c>
      <c r="D91" s="3">
        <v>5065</v>
      </c>
      <c r="E91" s="4">
        <v>35032192.270000003</v>
      </c>
      <c r="F91" s="4">
        <v>6916.52</v>
      </c>
      <c r="G91" s="4">
        <v>2035079.67</v>
      </c>
      <c r="H91" s="4">
        <v>401.79</v>
      </c>
      <c r="I91" s="4">
        <v>3171984.41</v>
      </c>
      <c r="K91" s="4">
        <v>626.26</v>
      </c>
      <c r="L91" s="4">
        <v>1188725.49</v>
      </c>
      <c r="M91" s="4">
        <v>234.69</v>
      </c>
      <c r="N91" s="4">
        <v>3402638.23</v>
      </c>
      <c r="O91" s="4">
        <v>671.79</v>
      </c>
      <c r="P91" s="4">
        <v>2990502.9</v>
      </c>
      <c r="Q91" s="4">
        <v>590.42999999999995</v>
      </c>
      <c r="R91" s="4">
        <v>4585654.3899999997</v>
      </c>
      <c r="S91" s="4">
        <v>905.36</v>
      </c>
      <c r="T91" s="4">
        <v>52406777.359999999</v>
      </c>
      <c r="U91" s="4">
        <v>10346.84</v>
      </c>
    </row>
    <row r="92" spans="2:21" x14ac:dyDescent="0.3">
      <c r="B92" s="2" t="s">
        <v>191</v>
      </c>
      <c r="C92" s="2" t="s">
        <v>192</v>
      </c>
      <c r="D92" s="3">
        <v>2574</v>
      </c>
      <c r="E92" s="4">
        <v>17495134.52</v>
      </c>
      <c r="F92" s="4">
        <v>6796.87</v>
      </c>
      <c r="G92" s="4">
        <v>920215.52</v>
      </c>
      <c r="H92" s="4">
        <v>357.5</v>
      </c>
      <c r="I92" s="4">
        <v>1073563.58</v>
      </c>
      <c r="K92" s="4">
        <v>417.08</v>
      </c>
      <c r="L92" s="4">
        <v>1594611.57</v>
      </c>
      <c r="M92" s="4">
        <v>619.51</v>
      </c>
      <c r="N92" s="4">
        <v>1813759.02</v>
      </c>
      <c r="O92" s="4">
        <v>704.65</v>
      </c>
      <c r="P92" s="4">
        <v>1273336.72</v>
      </c>
      <c r="Q92" s="4">
        <v>494.69</v>
      </c>
      <c r="R92" s="4">
        <v>2459337.21</v>
      </c>
      <c r="S92" s="4">
        <v>955.45</v>
      </c>
      <c r="T92" s="4">
        <v>26629958.140000001</v>
      </c>
      <c r="U92" s="4">
        <v>10345.75</v>
      </c>
    </row>
    <row r="93" spans="2:21" x14ac:dyDescent="0.3">
      <c r="B93" s="2" t="s">
        <v>193</v>
      </c>
      <c r="C93" s="2" t="s">
        <v>194</v>
      </c>
      <c r="D93" s="3">
        <v>1629</v>
      </c>
      <c r="E93" s="4">
        <v>10918751.560000001</v>
      </c>
      <c r="F93" s="4">
        <v>6702.73</v>
      </c>
      <c r="G93" s="4">
        <v>1276883.8899999999</v>
      </c>
      <c r="H93" s="4">
        <v>783.85</v>
      </c>
      <c r="I93" s="4">
        <v>1027851.71</v>
      </c>
      <c r="K93" s="4">
        <v>630.97</v>
      </c>
      <c r="L93" s="4">
        <v>954954.21</v>
      </c>
      <c r="M93" s="4">
        <v>586.22</v>
      </c>
      <c r="N93" s="4">
        <v>1210711.58</v>
      </c>
      <c r="O93" s="4">
        <v>743.22</v>
      </c>
      <c r="P93" s="4">
        <v>784760.55</v>
      </c>
      <c r="Q93" s="4">
        <v>481.74</v>
      </c>
      <c r="R93" s="4">
        <v>1678024.17</v>
      </c>
      <c r="S93" s="4">
        <v>1030.0899999999999</v>
      </c>
      <c r="T93" s="4">
        <v>17851937.670000002</v>
      </c>
      <c r="U93" s="4">
        <v>10958.82</v>
      </c>
    </row>
    <row r="94" spans="2:21" x14ac:dyDescent="0.3">
      <c r="B94" s="2" t="s">
        <v>195</v>
      </c>
      <c r="C94" s="2" t="s">
        <v>196</v>
      </c>
      <c r="D94" s="3">
        <v>6295</v>
      </c>
      <c r="E94" s="4">
        <v>43501699.859999999</v>
      </c>
      <c r="F94" s="4">
        <v>6910.52</v>
      </c>
      <c r="G94" s="4">
        <v>3312965.48</v>
      </c>
      <c r="H94" s="4">
        <v>526.29</v>
      </c>
      <c r="I94" s="4">
        <v>2465966.29</v>
      </c>
      <c r="K94" s="4">
        <v>391.73</v>
      </c>
      <c r="L94" s="4">
        <v>3487820.54</v>
      </c>
      <c r="M94" s="4">
        <v>554.05999999999995</v>
      </c>
      <c r="N94" s="4">
        <v>4221865.91</v>
      </c>
      <c r="O94" s="4">
        <v>670.67</v>
      </c>
      <c r="P94" s="4">
        <v>3766026.17</v>
      </c>
      <c r="Q94" s="4">
        <v>598.26</v>
      </c>
      <c r="R94" s="4">
        <v>4474533.92</v>
      </c>
      <c r="S94" s="4">
        <v>710.81</v>
      </c>
      <c r="T94" s="4">
        <v>65230878.170000002</v>
      </c>
      <c r="U94" s="4">
        <v>10362.34</v>
      </c>
    </row>
    <row r="95" spans="2:21" x14ac:dyDescent="0.3">
      <c r="B95" s="2" t="s">
        <v>197</v>
      </c>
      <c r="C95" s="2" t="s">
        <v>198</v>
      </c>
      <c r="D95" s="3">
        <v>6435</v>
      </c>
      <c r="E95" s="4">
        <v>38939134.670000002</v>
      </c>
      <c r="F95" s="4">
        <v>6051.15</v>
      </c>
      <c r="G95" s="4">
        <v>2889702.56</v>
      </c>
      <c r="H95" s="4">
        <v>449.06</v>
      </c>
      <c r="I95" s="4">
        <v>2777611.89</v>
      </c>
      <c r="K95" s="4">
        <v>431.64</v>
      </c>
      <c r="L95" s="4">
        <v>1231247.3799999999</v>
      </c>
      <c r="M95" s="4">
        <v>191.34</v>
      </c>
      <c r="N95" s="4">
        <v>3453392.77</v>
      </c>
      <c r="O95" s="4">
        <v>536.66</v>
      </c>
      <c r="P95" s="4">
        <v>3390095.83</v>
      </c>
      <c r="Q95" s="4">
        <v>526.82000000000005</v>
      </c>
      <c r="R95" s="4">
        <v>5679992.4199999999</v>
      </c>
      <c r="S95" s="4">
        <v>882.67</v>
      </c>
      <c r="T95" s="4">
        <v>58361177.520000003</v>
      </c>
      <c r="U95" s="4">
        <v>9069.34</v>
      </c>
    </row>
    <row r="96" spans="2:21" x14ac:dyDescent="0.3">
      <c r="B96" s="2" t="s">
        <v>199</v>
      </c>
      <c r="C96" s="2" t="s">
        <v>200</v>
      </c>
      <c r="D96" s="3">
        <v>9648</v>
      </c>
      <c r="E96" s="4">
        <v>67741088.480000004</v>
      </c>
      <c r="F96" s="4">
        <v>7021.26</v>
      </c>
      <c r="G96" s="4">
        <v>5051664.54</v>
      </c>
      <c r="H96" s="4">
        <v>523.6</v>
      </c>
      <c r="I96" s="4">
        <v>8164989.1699999999</v>
      </c>
      <c r="K96" s="4">
        <v>846.29</v>
      </c>
      <c r="L96" s="4">
        <v>3449719.93</v>
      </c>
      <c r="M96" s="4">
        <v>357.56</v>
      </c>
      <c r="N96" s="4">
        <v>7116092.1600000001</v>
      </c>
      <c r="O96" s="4">
        <v>737.57</v>
      </c>
      <c r="P96" s="4">
        <v>7237128.7999999998</v>
      </c>
      <c r="Q96" s="4">
        <v>750.12</v>
      </c>
      <c r="R96" s="4">
        <v>8653930.8699999992</v>
      </c>
      <c r="S96" s="4">
        <v>896.97</v>
      </c>
      <c r="T96" s="4">
        <v>107414613.95</v>
      </c>
      <c r="U96" s="4">
        <v>11133.37</v>
      </c>
    </row>
    <row r="97" spans="2:21" x14ac:dyDescent="0.3">
      <c r="B97" s="2" t="s">
        <v>201</v>
      </c>
      <c r="C97" s="2" t="s">
        <v>202</v>
      </c>
      <c r="D97" s="3">
        <v>1043</v>
      </c>
      <c r="E97" s="4">
        <v>8423204.5700000003</v>
      </c>
      <c r="F97" s="4">
        <v>8075.94</v>
      </c>
      <c r="G97" s="4">
        <v>417424.78</v>
      </c>
      <c r="H97" s="4">
        <v>400.22</v>
      </c>
      <c r="I97" s="4">
        <v>596795.41</v>
      </c>
      <c r="K97" s="4">
        <v>572.19000000000005</v>
      </c>
      <c r="L97" s="4">
        <v>560199.80000000005</v>
      </c>
      <c r="M97" s="4">
        <v>537.1</v>
      </c>
      <c r="N97" s="4">
        <v>943937.69</v>
      </c>
      <c r="O97" s="4">
        <v>905.02</v>
      </c>
      <c r="P97" s="4">
        <v>1074110.8700000001</v>
      </c>
      <c r="Q97" s="4">
        <v>1029.83</v>
      </c>
      <c r="R97" s="4">
        <v>1308262.8</v>
      </c>
      <c r="S97" s="4">
        <v>1254.33</v>
      </c>
      <c r="T97" s="4">
        <v>13323935.92</v>
      </c>
      <c r="U97" s="4">
        <v>12774.63</v>
      </c>
    </row>
    <row r="98" spans="2:21" x14ac:dyDescent="0.3">
      <c r="B98" s="2" t="s">
        <v>203</v>
      </c>
      <c r="C98" s="2" t="s">
        <v>204</v>
      </c>
      <c r="D98" s="3">
        <v>3745</v>
      </c>
      <c r="E98" s="4">
        <v>21525495.02</v>
      </c>
      <c r="F98" s="4">
        <v>5747.8</v>
      </c>
      <c r="G98" s="4">
        <v>1440683.08</v>
      </c>
      <c r="H98" s="4">
        <v>384.7</v>
      </c>
      <c r="I98" s="4">
        <v>2491602.52</v>
      </c>
      <c r="K98" s="4">
        <v>665.31</v>
      </c>
      <c r="L98" s="4">
        <v>1111344.01</v>
      </c>
      <c r="M98" s="4">
        <v>296.75</v>
      </c>
      <c r="N98" s="4">
        <v>2000846.37</v>
      </c>
      <c r="O98" s="4">
        <v>534.27</v>
      </c>
      <c r="P98" s="4">
        <v>2428389.44</v>
      </c>
      <c r="Q98" s="4">
        <v>648.44000000000005</v>
      </c>
      <c r="R98" s="4">
        <v>2264067.44</v>
      </c>
      <c r="S98" s="4">
        <v>604.55999999999995</v>
      </c>
      <c r="T98" s="4">
        <v>33262427.879999999</v>
      </c>
      <c r="U98" s="4">
        <v>8881.83</v>
      </c>
    </row>
    <row r="99" spans="2:21" x14ac:dyDescent="0.3">
      <c r="B99" s="2" t="s">
        <v>205</v>
      </c>
      <c r="C99" s="2" t="s">
        <v>206</v>
      </c>
      <c r="D99" s="3">
        <v>10624</v>
      </c>
      <c r="E99" s="4">
        <v>66408009.469999999</v>
      </c>
      <c r="F99" s="4">
        <v>6250.75</v>
      </c>
      <c r="G99" s="4">
        <v>4033432.83</v>
      </c>
      <c r="H99" s="4">
        <v>379.65</v>
      </c>
      <c r="I99" s="4">
        <v>4894942.28</v>
      </c>
      <c r="K99" s="4">
        <v>460.74</v>
      </c>
      <c r="L99" s="4">
        <v>3823630.99</v>
      </c>
      <c r="M99" s="4">
        <v>359.91</v>
      </c>
      <c r="N99" s="4">
        <v>5309868.9800000004</v>
      </c>
      <c r="O99" s="4">
        <v>499.8</v>
      </c>
      <c r="P99" s="4">
        <v>5237316.45</v>
      </c>
      <c r="Q99" s="4">
        <v>492.97</v>
      </c>
      <c r="R99" s="4">
        <v>7664000.5</v>
      </c>
      <c r="S99" s="4">
        <v>721.39</v>
      </c>
      <c r="T99" s="4">
        <v>97371201.5</v>
      </c>
      <c r="U99" s="4">
        <v>9165.2099999999991</v>
      </c>
    </row>
    <row r="100" spans="2:21" x14ac:dyDescent="0.3">
      <c r="B100" s="2" t="s">
        <v>207</v>
      </c>
      <c r="C100" s="2" t="s">
        <v>208</v>
      </c>
      <c r="D100" s="3">
        <v>3864</v>
      </c>
      <c r="E100" s="4">
        <v>26678443.149999999</v>
      </c>
      <c r="F100" s="4">
        <v>6904.36</v>
      </c>
      <c r="G100" s="4">
        <v>2284218.4500000002</v>
      </c>
      <c r="H100" s="4">
        <v>591.15</v>
      </c>
      <c r="I100" s="4">
        <v>2359615.35</v>
      </c>
      <c r="K100" s="4">
        <v>610.66999999999996</v>
      </c>
      <c r="L100" s="4">
        <v>1330775.56</v>
      </c>
      <c r="M100" s="4">
        <v>344.4</v>
      </c>
      <c r="N100" s="4">
        <v>2782516.36</v>
      </c>
      <c r="O100" s="4">
        <v>720.11</v>
      </c>
      <c r="P100" s="4">
        <v>2346231.5699999998</v>
      </c>
      <c r="Q100" s="4">
        <v>607.20000000000005</v>
      </c>
      <c r="R100" s="4">
        <v>3504330.68</v>
      </c>
      <c r="S100" s="4">
        <v>906.92</v>
      </c>
      <c r="T100" s="4">
        <v>41286131.119999997</v>
      </c>
      <c r="U100" s="4">
        <v>10684.81</v>
      </c>
    </row>
    <row r="101" spans="2:21" x14ac:dyDescent="0.3">
      <c r="B101" s="2" t="s">
        <v>209</v>
      </c>
      <c r="C101" s="2" t="s">
        <v>210</v>
      </c>
      <c r="D101" s="3">
        <v>1124</v>
      </c>
      <c r="E101" s="4">
        <v>8045401.5800000001</v>
      </c>
      <c r="F101" s="4">
        <v>7157.83</v>
      </c>
      <c r="G101" s="4">
        <v>740203.7</v>
      </c>
      <c r="H101" s="4">
        <v>658.54</v>
      </c>
      <c r="I101" s="4">
        <v>1682296.87</v>
      </c>
      <c r="K101" s="4">
        <v>1496.71</v>
      </c>
      <c r="L101" s="4">
        <v>1504003.63</v>
      </c>
      <c r="M101" s="4">
        <v>1338.08</v>
      </c>
      <c r="N101" s="4">
        <v>1029117.6</v>
      </c>
      <c r="O101" s="4">
        <v>915.59</v>
      </c>
      <c r="P101" s="4">
        <v>753711.42</v>
      </c>
      <c r="Q101" s="4">
        <v>670.56</v>
      </c>
      <c r="R101" s="4">
        <v>1782078.97</v>
      </c>
      <c r="S101" s="4">
        <v>1585.48</v>
      </c>
      <c r="T101" s="4">
        <v>15536813.77</v>
      </c>
      <c r="U101" s="4">
        <v>13822.79</v>
      </c>
    </row>
    <row r="102" spans="2:21" x14ac:dyDescent="0.3">
      <c r="B102" s="2" t="s">
        <v>211</v>
      </c>
      <c r="C102" s="2" t="s">
        <v>212</v>
      </c>
      <c r="D102" s="3">
        <v>4900</v>
      </c>
      <c r="E102" s="4">
        <v>37480501.210000001</v>
      </c>
      <c r="F102" s="4">
        <v>7649.08</v>
      </c>
      <c r="G102" s="4">
        <v>3597961.8</v>
      </c>
      <c r="H102" s="4">
        <v>734.28</v>
      </c>
      <c r="I102" s="4">
        <v>2056769.12</v>
      </c>
      <c r="K102" s="4">
        <v>419.75</v>
      </c>
      <c r="L102" s="4">
        <v>2726081.91</v>
      </c>
      <c r="M102" s="4">
        <v>556.34</v>
      </c>
      <c r="N102" s="4">
        <v>3763413.85</v>
      </c>
      <c r="O102" s="4">
        <v>768.04</v>
      </c>
      <c r="P102" s="4">
        <v>2723836.2</v>
      </c>
      <c r="Q102" s="4">
        <v>555.88</v>
      </c>
      <c r="R102" s="4">
        <v>3809776.18</v>
      </c>
      <c r="S102" s="4">
        <v>777.51</v>
      </c>
      <c r="T102" s="4">
        <v>56158340.270000003</v>
      </c>
      <c r="U102" s="4">
        <v>11460.88</v>
      </c>
    </row>
    <row r="103" spans="2:21" x14ac:dyDescent="0.3">
      <c r="B103" s="2" t="s">
        <v>213</v>
      </c>
      <c r="C103" s="2" t="s">
        <v>214</v>
      </c>
      <c r="D103" s="3">
        <v>1308</v>
      </c>
      <c r="E103" s="4">
        <v>7928380.5599999996</v>
      </c>
      <c r="F103" s="4">
        <v>6061.45</v>
      </c>
      <c r="G103" s="4">
        <v>377472.33</v>
      </c>
      <c r="H103" s="4">
        <v>288.58999999999997</v>
      </c>
      <c r="I103" s="4">
        <v>1034060.94</v>
      </c>
      <c r="K103" s="4">
        <v>790.57</v>
      </c>
      <c r="L103" s="4">
        <v>839519.21</v>
      </c>
      <c r="M103" s="4">
        <v>641.83000000000004</v>
      </c>
      <c r="N103" s="4">
        <v>860531.3</v>
      </c>
      <c r="O103" s="4">
        <v>657.9</v>
      </c>
      <c r="P103" s="4">
        <v>1089502.58</v>
      </c>
      <c r="Q103" s="4">
        <v>832.95</v>
      </c>
      <c r="R103" s="4">
        <v>1433613.7</v>
      </c>
      <c r="S103" s="4">
        <v>1096.03</v>
      </c>
      <c r="T103" s="4">
        <v>13563080.619999999</v>
      </c>
      <c r="U103" s="4">
        <v>10369.32</v>
      </c>
    </row>
    <row r="104" spans="2:21" x14ac:dyDescent="0.3">
      <c r="B104" s="2" t="s">
        <v>215</v>
      </c>
      <c r="C104" s="2" t="s">
        <v>216</v>
      </c>
      <c r="D104" s="3">
        <v>3512</v>
      </c>
      <c r="E104" s="4">
        <v>23054405.690000001</v>
      </c>
      <c r="F104" s="4">
        <v>6564.47</v>
      </c>
      <c r="G104" s="4">
        <v>1512024.02</v>
      </c>
      <c r="H104" s="4">
        <v>430.53</v>
      </c>
      <c r="I104" s="4">
        <v>2102847.54</v>
      </c>
      <c r="K104" s="4">
        <v>598.76</v>
      </c>
      <c r="L104" s="4">
        <v>1775850.75</v>
      </c>
      <c r="M104" s="4">
        <v>505.65</v>
      </c>
      <c r="N104" s="4">
        <v>2622794.7799999998</v>
      </c>
      <c r="O104" s="4">
        <v>746.81</v>
      </c>
      <c r="P104" s="4">
        <v>2186674.56</v>
      </c>
      <c r="Q104" s="4">
        <v>622.63</v>
      </c>
      <c r="R104" s="4">
        <v>3554864.96</v>
      </c>
      <c r="S104" s="4">
        <v>1012.21</v>
      </c>
      <c r="T104" s="4">
        <v>36809462.299999997</v>
      </c>
      <c r="U104" s="4">
        <v>10481.06</v>
      </c>
    </row>
    <row r="105" spans="2:21" x14ac:dyDescent="0.3">
      <c r="B105" s="2" t="s">
        <v>217</v>
      </c>
      <c r="C105" s="2" t="s">
        <v>218</v>
      </c>
      <c r="D105" s="3">
        <v>1266</v>
      </c>
      <c r="E105" s="4">
        <v>8174377.9800000004</v>
      </c>
      <c r="F105" s="4">
        <v>6456.85</v>
      </c>
      <c r="G105" s="4">
        <v>646905.24</v>
      </c>
      <c r="H105" s="4">
        <v>510.98</v>
      </c>
      <c r="I105" s="4">
        <v>1427618.48</v>
      </c>
      <c r="K105" s="4">
        <v>1127.6600000000001</v>
      </c>
      <c r="L105" s="4">
        <v>819100.73</v>
      </c>
      <c r="M105" s="4">
        <v>647</v>
      </c>
      <c r="N105" s="4">
        <v>1069443.5900000001</v>
      </c>
      <c r="O105" s="4">
        <v>844.74</v>
      </c>
      <c r="P105" s="4">
        <v>876246.5</v>
      </c>
      <c r="Q105" s="4">
        <v>692.14</v>
      </c>
      <c r="R105" s="4">
        <v>2215566.7799999998</v>
      </c>
      <c r="S105" s="4">
        <v>1750.05</v>
      </c>
      <c r="T105" s="4">
        <v>15229259.300000001</v>
      </c>
      <c r="U105" s="4">
        <v>12029.42</v>
      </c>
    </row>
    <row r="106" spans="2:21" x14ac:dyDescent="0.3">
      <c r="B106" s="2" t="s">
        <v>219</v>
      </c>
      <c r="C106" s="2" t="s">
        <v>220</v>
      </c>
      <c r="D106" s="3">
        <v>2310</v>
      </c>
      <c r="E106" s="4">
        <v>15832779.41</v>
      </c>
      <c r="F106" s="4">
        <v>6854.02</v>
      </c>
      <c r="G106" s="4">
        <v>1902174.98</v>
      </c>
      <c r="H106" s="4">
        <v>823.45</v>
      </c>
      <c r="I106" s="4">
        <v>1742261.06</v>
      </c>
      <c r="K106" s="4">
        <v>754.23</v>
      </c>
      <c r="L106" s="4">
        <v>1859910.9</v>
      </c>
      <c r="M106" s="4">
        <v>805.16</v>
      </c>
      <c r="N106" s="4">
        <v>2234227.5</v>
      </c>
      <c r="O106" s="4">
        <v>967.2</v>
      </c>
      <c r="P106" s="4">
        <v>2344312.59</v>
      </c>
      <c r="Q106" s="4">
        <v>1014.85</v>
      </c>
      <c r="R106" s="4">
        <v>3194678.33</v>
      </c>
      <c r="S106" s="4">
        <v>1382.98</v>
      </c>
      <c r="T106" s="4">
        <v>29110344.77</v>
      </c>
      <c r="U106" s="4">
        <v>12601.89</v>
      </c>
    </row>
    <row r="107" spans="2:21" x14ac:dyDescent="0.3">
      <c r="B107" s="2" t="s">
        <v>221</v>
      </c>
      <c r="C107" s="2" t="s">
        <v>222</v>
      </c>
      <c r="D107" s="3">
        <v>826</v>
      </c>
      <c r="E107" s="4">
        <v>5757238.3099999996</v>
      </c>
      <c r="F107" s="4">
        <v>6970.02</v>
      </c>
      <c r="G107" s="4">
        <v>310000.86</v>
      </c>
      <c r="H107" s="4">
        <v>375.3</v>
      </c>
      <c r="I107" s="4">
        <v>546315.62</v>
      </c>
      <c r="K107" s="4">
        <v>661.4</v>
      </c>
      <c r="L107" s="4">
        <v>908648.74</v>
      </c>
      <c r="M107" s="4">
        <v>1100.06</v>
      </c>
      <c r="N107" s="4">
        <v>670057.89</v>
      </c>
      <c r="O107" s="4">
        <v>811.21</v>
      </c>
      <c r="P107" s="4">
        <v>809286.22</v>
      </c>
      <c r="Q107" s="4">
        <v>979.77</v>
      </c>
      <c r="R107" s="4">
        <v>1204131.93</v>
      </c>
      <c r="S107" s="4">
        <v>1457.79</v>
      </c>
      <c r="T107" s="4">
        <v>10205679.57</v>
      </c>
      <c r="U107" s="4">
        <v>12355.55</v>
      </c>
    </row>
    <row r="108" spans="2:21" x14ac:dyDescent="0.3">
      <c r="B108" s="2" t="s">
        <v>223</v>
      </c>
      <c r="C108" s="2" t="s">
        <v>224</v>
      </c>
      <c r="D108" s="3">
        <v>1277</v>
      </c>
      <c r="E108" s="4">
        <v>11320271.99</v>
      </c>
      <c r="F108" s="4">
        <v>8864.74</v>
      </c>
      <c r="G108" s="4">
        <v>822820.21</v>
      </c>
      <c r="H108" s="4">
        <v>644.34</v>
      </c>
      <c r="I108" s="4">
        <v>2203661.29</v>
      </c>
      <c r="K108" s="4">
        <v>1725.65</v>
      </c>
      <c r="L108" s="4">
        <v>1121307.3799999999</v>
      </c>
      <c r="M108" s="4">
        <v>878.08</v>
      </c>
      <c r="N108" s="4">
        <v>1676198.77</v>
      </c>
      <c r="O108" s="4">
        <v>1312.61</v>
      </c>
      <c r="P108" s="4">
        <v>1451765.55</v>
      </c>
      <c r="Q108" s="4">
        <v>1136.8599999999999</v>
      </c>
      <c r="R108" s="4">
        <v>1924100</v>
      </c>
      <c r="S108" s="4">
        <v>1506.73</v>
      </c>
      <c r="T108" s="4">
        <v>20520125.190000001</v>
      </c>
      <c r="U108" s="4">
        <v>16069.01</v>
      </c>
    </row>
    <row r="109" spans="2:21" x14ac:dyDescent="0.3">
      <c r="B109" s="2" t="s">
        <v>225</v>
      </c>
      <c r="C109" s="2" t="s">
        <v>226</v>
      </c>
      <c r="D109" s="3">
        <v>3967</v>
      </c>
      <c r="E109" s="4">
        <v>29764605.199999999</v>
      </c>
      <c r="F109" s="4">
        <v>7503.05</v>
      </c>
      <c r="G109" s="4">
        <v>1716534.75</v>
      </c>
      <c r="H109" s="4">
        <v>432.7</v>
      </c>
      <c r="I109" s="4">
        <v>2225980.23</v>
      </c>
      <c r="K109" s="4">
        <v>561.12</v>
      </c>
      <c r="L109" s="4">
        <v>1904451.63</v>
      </c>
      <c r="M109" s="4">
        <v>480.07</v>
      </c>
      <c r="N109" s="4">
        <v>2444865.37</v>
      </c>
      <c r="O109" s="4">
        <v>616.29999999999995</v>
      </c>
      <c r="P109" s="4">
        <v>3948546.51</v>
      </c>
      <c r="Q109" s="4">
        <v>995.35</v>
      </c>
      <c r="R109" s="4">
        <v>4378367.41</v>
      </c>
      <c r="S109" s="4">
        <v>1103.7</v>
      </c>
      <c r="T109" s="4">
        <v>46383351.100000001</v>
      </c>
      <c r="U109" s="4">
        <v>11692.29</v>
      </c>
    </row>
    <row r="110" spans="2:21" x14ac:dyDescent="0.3">
      <c r="B110" s="2" t="s">
        <v>227</v>
      </c>
      <c r="C110" s="2" t="s">
        <v>228</v>
      </c>
      <c r="D110" s="3">
        <v>840</v>
      </c>
      <c r="E110" s="4">
        <v>6450373.1299999999</v>
      </c>
      <c r="F110" s="4">
        <v>7679.02</v>
      </c>
      <c r="G110" s="4">
        <v>544589.46</v>
      </c>
      <c r="H110" s="4">
        <v>648.32000000000005</v>
      </c>
      <c r="I110" s="4">
        <v>862295.03</v>
      </c>
      <c r="K110" s="4">
        <v>1026.54</v>
      </c>
      <c r="L110" s="4">
        <v>338700.63</v>
      </c>
      <c r="M110" s="4">
        <v>403.22</v>
      </c>
      <c r="N110" s="4">
        <v>756108.4</v>
      </c>
      <c r="O110" s="4">
        <v>900.13</v>
      </c>
      <c r="P110" s="4">
        <v>605717.30000000005</v>
      </c>
      <c r="Q110" s="4">
        <v>721.09</v>
      </c>
      <c r="R110" s="4">
        <v>798474.84</v>
      </c>
      <c r="S110" s="4">
        <v>950.57</v>
      </c>
      <c r="T110" s="4">
        <v>10356258.789999999</v>
      </c>
      <c r="U110" s="4">
        <v>12328.89</v>
      </c>
    </row>
    <row r="111" spans="2:21" x14ac:dyDescent="0.3">
      <c r="B111" s="2" t="s">
        <v>229</v>
      </c>
      <c r="C111" s="2" t="s">
        <v>230</v>
      </c>
      <c r="D111" s="3">
        <v>3150</v>
      </c>
      <c r="E111" s="4">
        <v>23976011.59</v>
      </c>
      <c r="F111" s="4">
        <v>7611.43</v>
      </c>
      <c r="G111" s="4">
        <v>1512137.11</v>
      </c>
      <c r="H111" s="4">
        <v>480.04</v>
      </c>
      <c r="I111" s="4">
        <v>1420003.57</v>
      </c>
      <c r="K111" s="4">
        <v>450.79</v>
      </c>
      <c r="L111" s="4">
        <v>2558318.38</v>
      </c>
      <c r="M111" s="4">
        <v>812.16</v>
      </c>
      <c r="N111" s="4">
        <v>2134419.38</v>
      </c>
      <c r="O111" s="4">
        <v>677.59</v>
      </c>
      <c r="P111" s="4">
        <v>2003780.64</v>
      </c>
      <c r="Q111" s="4">
        <v>636.12</v>
      </c>
      <c r="R111" s="4">
        <v>2315120.9</v>
      </c>
      <c r="S111" s="4">
        <v>734.96</v>
      </c>
      <c r="T111" s="4">
        <v>35919791.57</v>
      </c>
      <c r="U111" s="4">
        <v>11403.09</v>
      </c>
    </row>
    <row r="112" spans="2:21" x14ac:dyDescent="0.3">
      <c r="B112" s="2" t="s">
        <v>231</v>
      </c>
      <c r="C112" s="2" t="s">
        <v>232</v>
      </c>
      <c r="D112" s="3">
        <v>7080</v>
      </c>
      <c r="E112" s="4">
        <v>45002316.100000001</v>
      </c>
      <c r="F112" s="4">
        <v>6356.26</v>
      </c>
      <c r="G112" s="4">
        <v>2285299.4700000002</v>
      </c>
      <c r="H112" s="4">
        <v>322.77999999999997</v>
      </c>
      <c r="I112" s="4">
        <v>3570789.34</v>
      </c>
      <c r="K112" s="4">
        <v>504.35</v>
      </c>
      <c r="L112" s="4">
        <v>2732828.36</v>
      </c>
      <c r="M112" s="4">
        <v>385.99</v>
      </c>
      <c r="N112" s="4">
        <v>3927194.29</v>
      </c>
      <c r="O112" s="4">
        <v>554.69000000000005</v>
      </c>
      <c r="P112" s="4">
        <v>3231251.86</v>
      </c>
      <c r="Q112" s="4">
        <v>456.39</v>
      </c>
      <c r="R112" s="4">
        <v>5111782.41</v>
      </c>
      <c r="S112" s="4">
        <v>722</v>
      </c>
      <c r="T112" s="4">
        <v>65861461.829999998</v>
      </c>
      <c r="U112" s="4">
        <v>9302.4599999999991</v>
      </c>
    </row>
    <row r="113" spans="2:21" x14ac:dyDescent="0.3">
      <c r="B113" s="2" t="s">
        <v>233</v>
      </c>
      <c r="C113" s="2" t="s">
        <v>234</v>
      </c>
      <c r="D113" s="3">
        <v>31060</v>
      </c>
      <c r="E113" s="4">
        <v>213149972.00999999</v>
      </c>
      <c r="F113" s="4">
        <v>6862.52</v>
      </c>
      <c r="G113" s="4">
        <v>12086181.960000001</v>
      </c>
      <c r="H113" s="4">
        <v>389.12</v>
      </c>
      <c r="I113" s="4">
        <v>17489943.640000001</v>
      </c>
      <c r="K113" s="4">
        <v>563.1</v>
      </c>
      <c r="L113" s="4">
        <v>17353745.829999998</v>
      </c>
      <c r="M113" s="4">
        <v>558.72</v>
      </c>
      <c r="N113" s="4">
        <v>21190847.440000001</v>
      </c>
      <c r="O113" s="4">
        <v>682.26</v>
      </c>
      <c r="P113" s="4">
        <v>15163240.73</v>
      </c>
      <c r="Q113" s="4">
        <v>488.19</v>
      </c>
      <c r="R113" s="4">
        <v>29697096.219999999</v>
      </c>
      <c r="S113" s="4">
        <v>956.12</v>
      </c>
      <c r="T113" s="4">
        <v>326131027.82999998</v>
      </c>
      <c r="U113" s="4">
        <v>10500.03</v>
      </c>
    </row>
    <row r="114" spans="2:21" x14ac:dyDescent="0.3">
      <c r="B114" s="2" t="s">
        <v>235</v>
      </c>
      <c r="C114" s="2" t="s">
        <v>236</v>
      </c>
      <c r="D114" s="3">
        <v>19117</v>
      </c>
      <c r="E114" s="4">
        <v>126547464.09999999</v>
      </c>
      <c r="F114" s="4">
        <v>6619.63</v>
      </c>
      <c r="G114" s="4">
        <v>11408702.460000001</v>
      </c>
      <c r="H114" s="4">
        <v>596.78</v>
      </c>
      <c r="I114" s="4">
        <v>16635557.859999999</v>
      </c>
      <c r="K114" s="4">
        <v>870.2</v>
      </c>
      <c r="L114" s="4">
        <v>5722796.6399999997</v>
      </c>
      <c r="M114" s="4">
        <v>299.36</v>
      </c>
      <c r="N114" s="4">
        <v>13399659.9</v>
      </c>
      <c r="O114" s="4">
        <v>700.93</v>
      </c>
      <c r="P114" s="4">
        <v>11490816.789999999</v>
      </c>
      <c r="Q114" s="4">
        <v>601.08000000000004</v>
      </c>
      <c r="R114" s="4">
        <v>16682367.369999999</v>
      </c>
      <c r="S114" s="4">
        <v>872.65</v>
      </c>
      <c r="T114" s="4">
        <v>201887365.12</v>
      </c>
      <c r="U114" s="4">
        <v>10560.63</v>
      </c>
    </row>
    <row r="115" spans="2:21" x14ac:dyDescent="0.3">
      <c r="B115" s="2" t="s">
        <v>237</v>
      </c>
      <c r="C115" s="2" t="s">
        <v>238</v>
      </c>
      <c r="D115" s="3">
        <v>8188</v>
      </c>
      <c r="E115" s="4">
        <v>58512365.469999999</v>
      </c>
      <c r="F115" s="4">
        <v>7146.11</v>
      </c>
      <c r="G115" s="4">
        <v>2694341.36</v>
      </c>
      <c r="H115" s="4">
        <v>329.06</v>
      </c>
      <c r="I115" s="4">
        <v>2465132.8199999998</v>
      </c>
      <c r="K115" s="4">
        <v>301.07</v>
      </c>
      <c r="L115" s="4">
        <v>1983384.63</v>
      </c>
      <c r="M115" s="4">
        <v>242.23</v>
      </c>
      <c r="N115" s="4">
        <v>5617492.3799999999</v>
      </c>
      <c r="O115" s="4">
        <v>686.06</v>
      </c>
      <c r="P115" s="4">
        <v>4256615.71</v>
      </c>
      <c r="Q115" s="4">
        <v>519.86</v>
      </c>
      <c r="R115" s="4">
        <v>6489336.9199999999</v>
      </c>
      <c r="S115" s="4">
        <v>792.54</v>
      </c>
      <c r="T115" s="4">
        <v>82018669.290000007</v>
      </c>
      <c r="U115" s="4">
        <v>10016.93</v>
      </c>
    </row>
    <row r="116" spans="2:21" x14ac:dyDescent="0.3">
      <c r="B116" s="2" t="s">
        <v>239</v>
      </c>
      <c r="C116" s="2" t="s">
        <v>240</v>
      </c>
      <c r="D116" s="3">
        <v>2105</v>
      </c>
      <c r="E116" s="4">
        <v>15897921.619999999</v>
      </c>
      <c r="F116" s="4">
        <v>7552.46</v>
      </c>
      <c r="G116" s="4">
        <v>968313.93</v>
      </c>
      <c r="H116" s="4">
        <v>460.01</v>
      </c>
      <c r="I116" s="4">
        <v>1443866.6</v>
      </c>
      <c r="K116" s="4">
        <v>685.92</v>
      </c>
      <c r="L116" s="4">
        <v>909433.5</v>
      </c>
      <c r="M116" s="4">
        <v>432.03</v>
      </c>
      <c r="N116" s="4">
        <v>1625111.16</v>
      </c>
      <c r="O116" s="4">
        <v>772.02</v>
      </c>
      <c r="P116" s="4">
        <v>1625110.67</v>
      </c>
      <c r="Q116" s="4">
        <v>772.02</v>
      </c>
      <c r="R116" s="4">
        <v>1788464.73</v>
      </c>
      <c r="S116" s="4">
        <v>849.63</v>
      </c>
      <c r="T116" s="4">
        <v>24258222.210000001</v>
      </c>
      <c r="U116" s="4">
        <v>11524.09</v>
      </c>
    </row>
    <row r="117" spans="2:21" x14ac:dyDescent="0.3">
      <c r="B117" s="2" t="s">
        <v>241</v>
      </c>
      <c r="C117" s="2" t="s">
        <v>242</v>
      </c>
      <c r="D117" s="3">
        <v>30561</v>
      </c>
      <c r="E117" s="4">
        <v>208440953.09999999</v>
      </c>
      <c r="F117" s="4">
        <v>6820.49</v>
      </c>
      <c r="G117" s="4">
        <v>12166379.869999999</v>
      </c>
      <c r="H117" s="4">
        <v>398.1</v>
      </c>
      <c r="I117" s="4">
        <v>19436989.359999999</v>
      </c>
      <c r="K117" s="4">
        <v>636.01</v>
      </c>
      <c r="L117" s="4">
        <v>6773686.4900000002</v>
      </c>
      <c r="M117" s="4">
        <v>221.64</v>
      </c>
      <c r="N117" s="4">
        <v>19734997.780000001</v>
      </c>
      <c r="O117" s="4">
        <v>645.76</v>
      </c>
      <c r="P117" s="4">
        <v>16709903.85</v>
      </c>
      <c r="Q117" s="4">
        <v>546.77</v>
      </c>
      <c r="R117" s="4">
        <v>19204811.93</v>
      </c>
      <c r="S117" s="4">
        <v>628.41</v>
      </c>
      <c r="T117" s="4">
        <v>302467722.38</v>
      </c>
      <c r="U117" s="4">
        <v>9897.18</v>
      </c>
    </row>
    <row r="118" spans="2:21" x14ac:dyDescent="0.3">
      <c r="B118" s="2" t="s">
        <v>243</v>
      </c>
      <c r="C118" s="2" t="s">
        <v>244</v>
      </c>
      <c r="D118" s="3">
        <v>3637</v>
      </c>
      <c r="E118" s="4">
        <v>22354122.609999999</v>
      </c>
      <c r="F118" s="4">
        <v>6146.31</v>
      </c>
      <c r="G118" s="4">
        <v>2008632.27</v>
      </c>
      <c r="H118" s="4">
        <v>552.28</v>
      </c>
      <c r="I118" s="4">
        <v>1733773.04</v>
      </c>
      <c r="K118" s="4">
        <v>476.7</v>
      </c>
      <c r="L118" s="4">
        <v>2166596.25</v>
      </c>
      <c r="M118" s="4">
        <v>595.71</v>
      </c>
      <c r="N118" s="4">
        <v>2472250.81</v>
      </c>
      <c r="O118" s="4">
        <v>679.75</v>
      </c>
      <c r="P118" s="4">
        <v>1951276.91</v>
      </c>
      <c r="Q118" s="4">
        <v>536.51</v>
      </c>
      <c r="R118" s="4">
        <v>3207872.79</v>
      </c>
      <c r="S118" s="4">
        <v>882.01</v>
      </c>
      <c r="T118" s="4">
        <v>35894524.68</v>
      </c>
      <c r="U118" s="4">
        <v>9869.27</v>
      </c>
    </row>
    <row r="119" spans="2:21" x14ac:dyDescent="0.3">
      <c r="B119" s="2" t="s">
        <v>245</v>
      </c>
      <c r="C119" s="2" t="s">
        <v>246</v>
      </c>
      <c r="D119" s="3">
        <v>4280</v>
      </c>
      <c r="E119" s="4">
        <v>31977360.649999999</v>
      </c>
      <c r="F119" s="4">
        <v>7471.35</v>
      </c>
      <c r="G119" s="4">
        <v>2169043.66</v>
      </c>
      <c r="H119" s="4">
        <v>506.79</v>
      </c>
      <c r="I119" s="4">
        <v>3540996.32</v>
      </c>
      <c r="K119" s="4">
        <v>827.34</v>
      </c>
      <c r="L119" s="4">
        <v>2017818.66</v>
      </c>
      <c r="M119" s="4">
        <v>471.45</v>
      </c>
      <c r="N119" s="4">
        <v>2699056.34</v>
      </c>
      <c r="O119" s="4">
        <v>630.62</v>
      </c>
      <c r="P119" s="4">
        <v>3167293.31</v>
      </c>
      <c r="Q119" s="4">
        <v>740.02</v>
      </c>
      <c r="R119" s="4">
        <v>4365797.87</v>
      </c>
      <c r="S119" s="4">
        <v>1020.05</v>
      </c>
      <c r="T119" s="4">
        <v>49937366.810000002</v>
      </c>
      <c r="U119" s="4">
        <v>11667.62</v>
      </c>
    </row>
    <row r="120" spans="2:21" x14ac:dyDescent="0.3">
      <c r="B120" s="2" t="s">
        <v>247</v>
      </c>
      <c r="C120" s="2" t="s">
        <v>248</v>
      </c>
      <c r="D120" s="3">
        <v>3507</v>
      </c>
      <c r="E120" s="4">
        <v>23650368.449999999</v>
      </c>
      <c r="F120" s="4">
        <v>6743.76</v>
      </c>
      <c r="G120" s="4">
        <v>2510750.21</v>
      </c>
      <c r="H120" s="4">
        <v>715.93</v>
      </c>
      <c r="I120" s="4">
        <v>2110916.85</v>
      </c>
      <c r="K120" s="4">
        <v>601.91999999999996</v>
      </c>
      <c r="L120" s="4">
        <v>1669745.14</v>
      </c>
      <c r="M120" s="4">
        <v>476.12</v>
      </c>
      <c r="N120" s="4">
        <v>2382817.94</v>
      </c>
      <c r="O120" s="4">
        <v>679.45</v>
      </c>
      <c r="P120" s="4">
        <v>1629201.67</v>
      </c>
      <c r="Q120" s="4">
        <v>464.56</v>
      </c>
      <c r="R120" s="4">
        <v>2571394.12</v>
      </c>
      <c r="S120" s="4">
        <v>733.22</v>
      </c>
      <c r="T120" s="4">
        <v>36525194.380000003</v>
      </c>
      <c r="U120" s="4">
        <v>10414.959999999999</v>
      </c>
    </row>
    <row r="121" spans="2:21" x14ac:dyDescent="0.3">
      <c r="B121" s="2" t="s">
        <v>249</v>
      </c>
      <c r="C121" s="2" t="s">
        <v>250</v>
      </c>
      <c r="D121" s="3">
        <v>3292</v>
      </c>
      <c r="E121" s="4">
        <v>19454724.02</v>
      </c>
      <c r="F121" s="4">
        <v>5909.7</v>
      </c>
      <c r="G121" s="4">
        <v>2388472.1</v>
      </c>
      <c r="H121" s="4">
        <v>725.54</v>
      </c>
      <c r="I121" s="4">
        <v>1312910.24</v>
      </c>
      <c r="K121" s="4">
        <v>398.82</v>
      </c>
      <c r="L121" s="4">
        <v>1231536.19</v>
      </c>
      <c r="M121" s="4">
        <v>374.1</v>
      </c>
      <c r="N121" s="4">
        <v>1900384.73</v>
      </c>
      <c r="O121" s="4">
        <v>577.27</v>
      </c>
      <c r="P121" s="4">
        <v>1704059.29</v>
      </c>
      <c r="Q121" s="4">
        <v>517.64</v>
      </c>
      <c r="R121" s="4">
        <v>2138300.23</v>
      </c>
      <c r="S121" s="4">
        <v>649.54</v>
      </c>
      <c r="T121" s="4">
        <v>30130386.800000001</v>
      </c>
      <c r="U121" s="4">
        <v>9152.61</v>
      </c>
    </row>
    <row r="122" spans="2:21" x14ac:dyDescent="0.3">
      <c r="B122" s="2" t="s">
        <v>251</v>
      </c>
      <c r="C122" s="2" t="s">
        <v>252</v>
      </c>
      <c r="D122" s="3">
        <v>7859</v>
      </c>
      <c r="E122" s="4">
        <v>53267315.140000001</v>
      </c>
      <c r="F122" s="4">
        <v>6777.87</v>
      </c>
      <c r="G122" s="4">
        <v>2025613.98</v>
      </c>
      <c r="H122" s="4">
        <v>257.74</v>
      </c>
      <c r="I122" s="4">
        <v>2427138.7799999998</v>
      </c>
      <c r="K122" s="4">
        <v>308.83999999999997</v>
      </c>
      <c r="L122" s="4">
        <v>1713083.39</v>
      </c>
      <c r="M122" s="4">
        <v>217.98</v>
      </c>
      <c r="N122" s="4">
        <v>4440835.34</v>
      </c>
      <c r="O122" s="4">
        <v>565.05999999999995</v>
      </c>
      <c r="P122" s="4">
        <v>2760147.66</v>
      </c>
      <c r="Q122" s="4">
        <v>351.21</v>
      </c>
      <c r="R122" s="4">
        <v>7313359.2999999998</v>
      </c>
      <c r="S122" s="4">
        <v>930.57</v>
      </c>
      <c r="T122" s="4">
        <v>73947493.590000004</v>
      </c>
      <c r="U122" s="4">
        <v>9409.27</v>
      </c>
    </row>
    <row r="123" spans="2:21" x14ac:dyDescent="0.3">
      <c r="B123" s="2" t="s">
        <v>253</v>
      </c>
      <c r="C123" s="2" t="s">
        <v>254</v>
      </c>
      <c r="D123" s="3">
        <v>1271</v>
      </c>
      <c r="E123" s="4">
        <v>8013967.7000000002</v>
      </c>
      <c r="F123" s="4">
        <v>6305.25</v>
      </c>
      <c r="G123" s="4">
        <v>694962.5</v>
      </c>
      <c r="H123" s="4">
        <v>546.78</v>
      </c>
      <c r="I123" s="4">
        <v>503981.76</v>
      </c>
      <c r="K123" s="4">
        <v>396.52</v>
      </c>
      <c r="L123" s="4">
        <v>1206896.8999999999</v>
      </c>
      <c r="M123" s="4">
        <v>949.56</v>
      </c>
      <c r="N123" s="4">
        <v>1009036.23</v>
      </c>
      <c r="O123" s="4">
        <v>793.89</v>
      </c>
      <c r="P123" s="4">
        <v>744250.27</v>
      </c>
      <c r="Q123" s="4">
        <v>585.55999999999995</v>
      </c>
      <c r="R123" s="4">
        <v>1039412.56</v>
      </c>
      <c r="S123" s="4">
        <v>817.79</v>
      </c>
      <c r="T123" s="4">
        <v>13212507.92</v>
      </c>
      <c r="U123" s="4">
        <v>10395.35</v>
      </c>
    </row>
    <row r="124" spans="2:21" x14ac:dyDescent="0.3">
      <c r="B124" s="2" t="s">
        <v>255</v>
      </c>
      <c r="C124" s="2" t="s">
        <v>256</v>
      </c>
      <c r="D124" s="3">
        <v>2919</v>
      </c>
      <c r="E124" s="4">
        <v>21956846.960000001</v>
      </c>
      <c r="F124" s="4">
        <v>7522.04</v>
      </c>
      <c r="G124" s="4">
        <v>1303823.23</v>
      </c>
      <c r="H124" s="4">
        <v>446.67</v>
      </c>
      <c r="I124" s="4">
        <v>1602374.85</v>
      </c>
      <c r="K124" s="4">
        <v>548.95000000000005</v>
      </c>
      <c r="L124" s="4">
        <v>2154364.14</v>
      </c>
      <c r="M124" s="4">
        <v>738.05</v>
      </c>
      <c r="N124" s="4">
        <v>2066170.28</v>
      </c>
      <c r="O124" s="4">
        <v>707.83</v>
      </c>
      <c r="P124" s="4">
        <v>2759538.1</v>
      </c>
      <c r="Q124" s="4">
        <v>945.37</v>
      </c>
      <c r="R124" s="4">
        <v>3249938.65</v>
      </c>
      <c r="S124" s="4">
        <v>1113.3699999999999</v>
      </c>
      <c r="T124" s="4">
        <v>35093056.210000001</v>
      </c>
      <c r="U124" s="4">
        <v>12022.28</v>
      </c>
    </row>
    <row r="125" spans="2:21" x14ac:dyDescent="0.3">
      <c r="B125" s="2" t="s">
        <v>257</v>
      </c>
      <c r="C125" s="2" t="s">
        <v>258</v>
      </c>
      <c r="D125" s="3">
        <v>286</v>
      </c>
      <c r="E125" s="4">
        <v>2798361.25</v>
      </c>
      <c r="F125" s="4">
        <v>9784.48</v>
      </c>
      <c r="G125" s="4">
        <v>232421.67</v>
      </c>
      <c r="H125" s="4">
        <v>812.66</v>
      </c>
      <c r="I125" s="4">
        <v>352462.73</v>
      </c>
      <c r="K125" s="4">
        <v>1232.3900000000001</v>
      </c>
      <c r="L125" s="4">
        <v>676642.35</v>
      </c>
      <c r="M125" s="4">
        <v>2365.88</v>
      </c>
      <c r="N125" s="4">
        <v>376697.34</v>
      </c>
      <c r="O125" s="4">
        <v>1317.12</v>
      </c>
      <c r="P125" s="4">
        <v>313779.81</v>
      </c>
      <c r="Q125" s="4">
        <v>1097.1300000000001</v>
      </c>
      <c r="R125" s="4">
        <v>426557.89</v>
      </c>
      <c r="S125" s="4">
        <v>1491.46</v>
      </c>
      <c r="T125" s="4">
        <v>5176923.04</v>
      </c>
      <c r="U125" s="4">
        <v>18101.12</v>
      </c>
    </row>
    <row r="126" spans="2:21" x14ac:dyDescent="0.3">
      <c r="B126" s="2" t="s">
        <v>259</v>
      </c>
      <c r="C126" s="2" t="s">
        <v>260</v>
      </c>
      <c r="D126" s="3">
        <v>2208</v>
      </c>
      <c r="E126" s="4">
        <v>18521836.359999999</v>
      </c>
      <c r="F126" s="4">
        <v>8388.51</v>
      </c>
      <c r="G126" s="4">
        <v>1090110.06</v>
      </c>
      <c r="H126" s="4">
        <v>493.71</v>
      </c>
      <c r="I126" s="4">
        <v>1252961.2</v>
      </c>
      <c r="K126" s="4">
        <v>567.46</v>
      </c>
      <c r="L126" s="4">
        <v>1497310.7</v>
      </c>
      <c r="M126" s="4">
        <v>678.13</v>
      </c>
      <c r="N126" s="4">
        <v>2126947.7599999998</v>
      </c>
      <c r="O126" s="4">
        <v>963.29</v>
      </c>
      <c r="P126" s="4">
        <v>1529434.74</v>
      </c>
      <c r="Q126" s="4">
        <v>692.68</v>
      </c>
      <c r="R126" s="4">
        <v>3765367.81</v>
      </c>
      <c r="S126" s="4">
        <v>1705.33</v>
      </c>
      <c r="T126" s="4">
        <v>29783968.629999999</v>
      </c>
      <c r="U126" s="4">
        <v>13489.11</v>
      </c>
    </row>
    <row r="127" spans="2:21" x14ac:dyDescent="0.3">
      <c r="B127" s="2" t="s">
        <v>261</v>
      </c>
      <c r="C127" s="2" t="s">
        <v>262</v>
      </c>
      <c r="D127" s="3">
        <v>722</v>
      </c>
      <c r="E127" s="4">
        <v>5087176.82</v>
      </c>
      <c r="F127" s="4">
        <v>7045.95</v>
      </c>
      <c r="G127" s="4">
        <v>438550.13</v>
      </c>
      <c r="H127" s="4">
        <v>607.41</v>
      </c>
      <c r="I127" s="4">
        <v>1321362.31</v>
      </c>
      <c r="K127" s="4">
        <v>1830.14</v>
      </c>
      <c r="L127" s="4">
        <v>809901.56</v>
      </c>
      <c r="M127" s="4">
        <v>1121.75</v>
      </c>
      <c r="N127" s="4">
        <v>1032253.43</v>
      </c>
      <c r="O127" s="4">
        <v>1429.71</v>
      </c>
      <c r="P127" s="4">
        <v>642635.56000000006</v>
      </c>
      <c r="Q127" s="4">
        <v>890.08</v>
      </c>
      <c r="R127" s="4">
        <v>1190879.8999999999</v>
      </c>
      <c r="S127" s="4">
        <v>1649.42</v>
      </c>
      <c r="T127" s="4">
        <v>10522759.710000001</v>
      </c>
      <c r="U127" s="4">
        <v>14574.46</v>
      </c>
    </row>
    <row r="128" spans="2:21" x14ac:dyDescent="0.3">
      <c r="B128" s="2" t="s">
        <v>263</v>
      </c>
      <c r="C128" s="2" t="s">
        <v>264</v>
      </c>
      <c r="D128" s="3">
        <v>29586</v>
      </c>
      <c r="E128" s="4">
        <v>185343287.97</v>
      </c>
      <c r="F128" s="4">
        <v>6264.56</v>
      </c>
      <c r="G128" s="4">
        <v>13862181.359999999</v>
      </c>
      <c r="H128" s="4">
        <v>468.54</v>
      </c>
      <c r="I128" s="4">
        <v>20518886.359999999</v>
      </c>
      <c r="K128" s="4">
        <v>693.53</v>
      </c>
      <c r="L128" s="4">
        <v>14297861.710000001</v>
      </c>
      <c r="M128" s="4">
        <v>483.26</v>
      </c>
      <c r="N128" s="4">
        <v>26544298.82</v>
      </c>
      <c r="O128" s="4">
        <v>897.19</v>
      </c>
      <c r="P128" s="4">
        <v>14365882.25</v>
      </c>
      <c r="Q128" s="4">
        <v>485.56</v>
      </c>
      <c r="R128" s="4">
        <v>30854501.84</v>
      </c>
      <c r="S128" s="4">
        <v>1042.8800000000001</v>
      </c>
      <c r="T128" s="4">
        <v>305786900.31</v>
      </c>
      <c r="U128" s="4">
        <v>10335.52</v>
      </c>
    </row>
    <row r="129" spans="2:21" x14ac:dyDescent="0.3">
      <c r="B129" s="2" t="s">
        <v>265</v>
      </c>
      <c r="C129" s="2" t="s">
        <v>266</v>
      </c>
      <c r="D129" s="3">
        <v>16303</v>
      </c>
      <c r="E129" s="4">
        <v>115730851.23</v>
      </c>
      <c r="F129" s="4">
        <v>7098.75</v>
      </c>
      <c r="G129" s="4">
        <v>8505655.4399999995</v>
      </c>
      <c r="H129" s="4">
        <v>521.72</v>
      </c>
      <c r="I129" s="4">
        <v>12839542.23</v>
      </c>
      <c r="K129" s="4">
        <v>787.56</v>
      </c>
      <c r="L129" s="4">
        <v>9354644.8300000001</v>
      </c>
      <c r="M129" s="4">
        <v>573.79999999999995</v>
      </c>
      <c r="N129" s="4">
        <v>12706613.83</v>
      </c>
      <c r="O129" s="4">
        <v>779.4</v>
      </c>
      <c r="P129" s="4">
        <v>9254651.3499999996</v>
      </c>
      <c r="Q129" s="4">
        <v>567.66999999999996</v>
      </c>
      <c r="R129" s="4">
        <v>12782334.199999999</v>
      </c>
      <c r="S129" s="4">
        <v>784.05</v>
      </c>
      <c r="T129" s="4">
        <v>181174293.11000001</v>
      </c>
      <c r="U129" s="4">
        <v>11112.95</v>
      </c>
    </row>
    <row r="130" spans="2:21" x14ac:dyDescent="0.3">
      <c r="B130" s="2" t="s">
        <v>267</v>
      </c>
      <c r="C130" s="2" t="s">
        <v>268</v>
      </c>
      <c r="D130" s="3">
        <v>1225</v>
      </c>
      <c r="E130" s="4">
        <v>8264320.4800000004</v>
      </c>
      <c r="F130" s="4">
        <v>6746.38</v>
      </c>
      <c r="G130" s="4">
        <v>468515.34</v>
      </c>
      <c r="H130" s="4">
        <v>382.46</v>
      </c>
      <c r="I130" s="4">
        <v>477318.72</v>
      </c>
      <c r="K130" s="4">
        <v>389.65</v>
      </c>
      <c r="L130" s="4">
        <v>884607.03</v>
      </c>
      <c r="M130" s="4">
        <v>722.13</v>
      </c>
      <c r="N130" s="4">
        <v>817035.96</v>
      </c>
      <c r="O130" s="4">
        <v>666.97</v>
      </c>
      <c r="P130" s="4">
        <v>572521.86</v>
      </c>
      <c r="Q130" s="4">
        <v>467.36</v>
      </c>
      <c r="R130" s="4">
        <v>892981.35</v>
      </c>
      <c r="S130" s="4">
        <v>728.96</v>
      </c>
      <c r="T130" s="4">
        <v>12377300.74</v>
      </c>
      <c r="U130" s="4">
        <v>10103.91</v>
      </c>
    </row>
    <row r="131" spans="2:21" x14ac:dyDescent="0.3">
      <c r="B131" s="2" t="s">
        <v>269</v>
      </c>
      <c r="C131" s="2" t="s">
        <v>270</v>
      </c>
      <c r="D131" s="3">
        <v>2196</v>
      </c>
      <c r="E131" s="4">
        <v>15106860.4</v>
      </c>
      <c r="F131" s="4">
        <v>6879.26</v>
      </c>
      <c r="G131" s="4">
        <v>1157025.32</v>
      </c>
      <c r="H131" s="4">
        <v>526.88</v>
      </c>
      <c r="I131" s="4">
        <v>1268748.03</v>
      </c>
      <c r="K131" s="4">
        <v>577.75</v>
      </c>
      <c r="L131" s="4">
        <v>986782.63</v>
      </c>
      <c r="M131" s="4">
        <v>449.35</v>
      </c>
      <c r="N131" s="4">
        <v>1643272.04</v>
      </c>
      <c r="O131" s="4">
        <v>748.3</v>
      </c>
      <c r="P131" s="4">
        <v>1408799.66</v>
      </c>
      <c r="Q131" s="4">
        <v>641.53</v>
      </c>
      <c r="R131" s="4">
        <v>1820729.23</v>
      </c>
      <c r="S131" s="4">
        <v>829.11</v>
      </c>
      <c r="T131" s="4">
        <v>23392217.309999999</v>
      </c>
      <c r="U131" s="4">
        <v>10652.18</v>
      </c>
    </row>
    <row r="132" spans="2:21" x14ac:dyDescent="0.3">
      <c r="B132" s="2" t="s">
        <v>271</v>
      </c>
      <c r="C132" s="2" t="s">
        <v>272</v>
      </c>
      <c r="D132" s="3">
        <v>1280</v>
      </c>
      <c r="E132" s="4">
        <v>9977298</v>
      </c>
      <c r="F132" s="4">
        <v>7794.76</v>
      </c>
      <c r="G132" s="4">
        <v>804126.79</v>
      </c>
      <c r="H132" s="4">
        <v>628.22</v>
      </c>
      <c r="I132" s="4">
        <v>840124.27</v>
      </c>
      <c r="K132" s="4">
        <v>656.35</v>
      </c>
      <c r="L132" s="4">
        <v>575081.56999999995</v>
      </c>
      <c r="M132" s="4">
        <v>449.28</v>
      </c>
      <c r="N132" s="4">
        <v>909361.72</v>
      </c>
      <c r="O132" s="4">
        <v>710.44</v>
      </c>
      <c r="P132" s="4">
        <v>888253.34</v>
      </c>
      <c r="Q132" s="4">
        <v>693.95</v>
      </c>
      <c r="R132" s="4">
        <v>1609475.96</v>
      </c>
      <c r="S132" s="4">
        <v>1257.4000000000001</v>
      </c>
      <c r="T132" s="4">
        <v>15603721.65</v>
      </c>
      <c r="U132" s="4">
        <v>12190.4</v>
      </c>
    </row>
    <row r="133" spans="2:21" x14ac:dyDescent="0.3">
      <c r="B133" s="2" t="s">
        <v>273</v>
      </c>
      <c r="C133" s="2" t="s">
        <v>274</v>
      </c>
      <c r="D133" s="3">
        <v>9780</v>
      </c>
      <c r="E133" s="4">
        <v>64663420.340000004</v>
      </c>
      <c r="F133" s="4">
        <v>6611.8</v>
      </c>
      <c r="G133" s="4">
        <v>3720691.3</v>
      </c>
      <c r="H133" s="4">
        <v>380.44</v>
      </c>
      <c r="I133" s="4">
        <v>10004117.16</v>
      </c>
      <c r="K133" s="4">
        <v>1022.92</v>
      </c>
      <c r="L133" s="4">
        <v>4724992.88</v>
      </c>
      <c r="M133" s="4">
        <v>483.13</v>
      </c>
      <c r="N133" s="4">
        <v>9147448.6400000006</v>
      </c>
      <c r="O133" s="4">
        <v>935.32</v>
      </c>
      <c r="P133" s="4">
        <v>4857293.95</v>
      </c>
      <c r="Q133" s="4">
        <v>496.66</v>
      </c>
      <c r="R133" s="4">
        <v>9302150.8900000006</v>
      </c>
      <c r="S133" s="4">
        <v>951.14</v>
      </c>
      <c r="T133" s="4">
        <v>106420115.16</v>
      </c>
      <c r="U133" s="4">
        <v>10881.41</v>
      </c>
    </row>
    <row r="134" spans="2:21" x14ac:dyDescent="0.3">
      <c r="B134" s="2" t="s">
        <v>275</v>
      </c>
      <c r="C134" s="2" t="s">
        <v>276</v>
      </c>
      <c r="D134" s="3">
        <v>3836</v>
      </c>
      <c r="E134" s="4">
        <v>26468984.949999999</v>
      </c>
      <c r="F134" s="4">
        <v>6900.15</v>
      </c>
      <c r="G134" s="4">
        <v>1930081.86</v>
      </c>
      <c r="H134" s="4">
        <v>503.15</v>
      </c>
      <c r="I134" s="4">
        <v>1245671.46</v>
      </c>
      <c r="K134" s="4">
        <v>324.73</v>
      </c>
      <c r="L134" s="4">
        <v>1908660.22</v>
      </c>
      <c r="M134" s="4">
        <v>497.57</v>
      </c>
      <c r="N134" s="4">
        <v>2299966.37</v>
      </c>
      <c r="O134" s="4">
        <v>599.57000000000005</v>
      </c>
      <c r="P134" s="4">
        <v>1969810.49</v>
      </c>
      <c r="Q134" s="4">
        <v>513.51</v>
      </c>
      <c r="R134" s="4">
        <v>3114780.05</v>
      </c>
      <c r="S134" s="4">
        <v>811.99</v>
      </c>
      <c r="T134" s="4">
        <v>38937955.399999999</v>
      </c>
      <c r="U134" s="4">
        <v>10150.67</v>
      </c>
    </row>
    <row r="135" spans="2:21" x14ac:dyDescent="0.3">
      <c r="B135" s="2" t="s">
        <v>277</v>
      </c>
      <c r="C135" s="2" t="s">
        <v>278</v>
      </c>
      <c r="D135" s="3">
        <v>405</v>
      </c>
      <c r="E135" s="4">
        <v>3889328.32</v>
      </c>
      <c r="F135" s="4">
        <v>9603.2800000000007</v>
      </c>
      <c r="G135" s="4">
        <v>604232.80000000005</v>
      </c>
      <c r="H135" s="4">
        <v>1491.93</v>
      </c>
      <c r="I135" s="4">
        <v>517762.1</v>
      </c>
      <c r="K135" s="4">
        <v>1278.42</v>
      </c>
      <c r="L135" s="4">
        <v>771432.4</v>
      </c>
      <c r="M135" s="4">
        <v>1904.77</v>
      </c>
      <c r="N135" s="4">
        <v>619387.81999999995</v>
      </c>
      <c r="O135" s="4">
        <v>1529.35</v>
      </c>
      <c r="P135" s="4">
        <v>629039.49</v>
      </c>
      <c r="Q135" s="4">
        <v>1553.18</v>
      </c>
      <c r="R135" s="4">
        <v>591949.55000000005</v>
      </c>
      <c r="S135" s="4">
        <v>1461.6</v>
      </c>
      <c r="T135" s="4">
        <v>7623132.4800000004</v>
      </c>
      <c r="U135" s="4">
        <v>18822.53</v>
      </c>
    </row>
    <row r="136" spans="2:21" x14ac:dyDescent="0.3">
      <c r="B136" s="2" t="s">
        <v>279</v>
      </c>
      <c r="C136" s="2" t="s">
        <v>280</v>
      </c>
      <c r="D136" s="3">
        <v>4194</v>
      </c>
      <c r="E136" s="4">
        <v>28097047.5</v>
      </c>
      <c r="F136" s="4">
        <v>6699.34</v>
      </c>
      <c r="G136" s="4">
        <v>2087842.92</v>
      </c>
      <c r="H136" s="4">
        <v>497.82</v>
      </c>
      <c r="I136" s="4">
        <v>3273248.59</v>
      </c>
      <c r="K136" s="4">
        <v>780.46</v>
      </c>
      <c r="L136" s="4">
        <v>1966375.21</v>
      </c>
      <c r="M136" s="4">
        <v>468.85</v>
      </c>
      <c r="N136" s="4">
        <v>2928435.08</v>
      </c>
      <c r="O136" s="4">
        <v>698.24</v>
      </c>
      <c r="P136" s="4">
        <v>3682859.62</v>
      </c>
      <c r="Q136" s="4">
        <v>878.13</v>
      </c>
      <c r="R136" s="4">
        <v>3485451.09</v>
      </c>
      <c r="S136" s="4">
        <v>831.06</v>
      </c>
      <c r="T136" s="4">
        <v>45521260.009999998</v>
      </c>
      <c r="U136" s="4">
        <v>10853.9</v>
      </c>
    </row>
    <row r="137" spans="2:21" x14ac:dyDescent="0.3">
      <c r="B137" s="2" t="s">
        <v>281</v>
      </c>
      <c r="C137" s="2" t="s">
        <v>282</v>
      </c>
      <c r="D137" s="3">
        <v>435</v>
      </c>
      <c r="E137" s="4">
        <v>3805704.01</v>
      </c>
      <c r="F137" s="4">
        <v>8748.74</v>
      </c>
      <c r="G137" s="4">
        <v>446402.55</v>
      </c>
      <c r="H137" s="4">
        <v>1026.21</v>
      </c>
      <c r="I137" s="4">
        <v>454938.04</v>
      </c>
      <c r="K137" s="4">
        <v>1045.83</v>
      </c>
      <c r="L137" s="4">
        <v>612254.80000000005</v>
      </c>
      <c r="M137" s="4">
        <v>1407.48</v>
      </c>
      <c r="N137" s="4">
        <v>537445.73</v>
      </c>
      <c r="O137" s="4">
        <v>1235.51</v>
      </c>
      <c r="P137" s="4">
        <v>518104.55</v>
      </c>
      <c r="Q137" s="4">
        <v>1191.04</v>
      </c>
      <c r="R137" s="4">
        <v>818351.55</v>
      </c>
      <c r="S137" s="4">
        <v>1881.27</v>
      </c>
      <c r="T137" s="4">
        <v>7193201.2300000004</v>
      </c>
      <c r="U137" s="4">
        <v>16536.080000000002</v>
      </c>
    </row>
    <row r="138" spans="2:21" x14ac:dyDescent="0.3">
      <c r="B138" s="2" t="s">
        <v>283</v>
      </c>
      <c r="C138" s="2" t="s">
        <v>284</v>
      </c>
      <c r="D138" s="3">
        <v>162</v>
      </c>
      <c r="E138" s="4">
        <v>2474893.33</v>
      </c>
      <c r="F138" s="4">
        <v>15277.12</v>
      </c>
      <c r="G138" s="4">
        <v>311798.96000000002</v>
      </c>
      <c r="H138" s="4">
        <v>1924.68</v>
      </c>
      <c r="I138" s="4">
        <v>846795.27</v>
      </c>
      <c r="K138" s="4">
        <v>5227.13</v>
      </c>
      <c r="L138" s="4">
        <v>439945.47</v>
      </c>
      <c r="M138" s="4">
        <v>2715.71</v>
      </c>
      <c r="N138" s="4">
        <v>276849.39</v>
      </c>
      <c r="O138" s="4">
        <v>1708.95</v>
      </c>
      <c r="P138" s="4">
        <v>200714.01</v>
      </c>
      <c r="Q138" s="4">
        <v>1238.98</v>
      </c>
      <c r="R138" s="4">
        <v>364419.35</v>
      </c>
      <c r="S138" s="4">
        <v>2249.5</v>
      </c>
      <c r="T138" s="4">
        <v>4915415.78</v>
      </c>
      <c r="U138" s="4">
        <v>30342.07</v>
      </c>
    </row>
    <row r="139" spans="2:21" x14ac:dyDescent="0.3">
      <c r="B139" s="2" t="s">
        <v>285</v>
      </c>
      <c r="C139" s="2" t="s">
        <v>286</v>
      </c>
      <c r="D139" s="3">
        <v>3648</v>
      </c>
      <c r="E139" s="4">
        <v>23122146.16</v>
      </c>
      <c r="F139" s="4">
        <v>6338.31</v>
      </c>
      <c r="G139" s="4">
        <v>1697049.97</v>
      </c>
      <c r="H139" s="4">
        <v>465.2</v>
      </c>
      <c r="I139" s="4">
        <v>2120693.79</v>
      </c>
      <c r="K139" s="4">
        <v>581.33000000000004</v>
      </c>
      <c r="L139" s="4">
        <v>1727618.69</v>
      </c>
      <c r="M139" s="4">
        <v>473.58</v>
      </c>
      <c r="N139" s="4">
        <v>2260400.96</v>
      </c>
      <c r="O139" s="4">
        <v>619.63</v>
      </c>
      <c r="P139" s="4">
        <v>3001933.2</v>
      </c>
      <c r="Q139" s="4">
        <v>822.9</v>
      </c>
      <c r="R139" s="4">
        <v>2742289.45</v>
      </c>
      <c r="S139" s="4">
        <v>751.72</v>
      </c>
      <c r="T139" s="4">
        <v>36672132.219999999</v>
      </c>
      <c r="U139" s="4">
        <v>10052.67</v>
      </c>
    </row>
    <row r="140" spans="2:21" x14ac:dyDescent="0.3">
      <c r="B140" s="2" t="s">
        <v>287</v>
      </c>
      <c r="C140" s="2" t="s">
        <v>288</v>
      </c>
      <c r="D140" s="3">
        <v>1332</v>
      </c>
      <c r="E140" s="4">
        <v>10457909.48</v>
      </c>
      <c r="F140" s="4">
        <v>7851.28</v>
      </c>
      <c r="G140" s="4">
        <v>798465.05</v>
      </c>
      <c r="H140" s="4">
        <v>599.45000000000005</v>
      </c>
      <c r="I140" s="4">
        <v>827906.62</v>
      </c>
      <c r="K140" s="4">
        <v>621.54999999999995</v>
      </c>
      <c r="L140" s="4">
        <v>769677.99</v>
      </c>
      <c r="M140" s="4">
        <v>577.84</v>
      </c>
      <c r="N140" s="4">
        <v>881879.11</v>
      </c>
      <c r="O140" s="4">
        <v>662.07</v>
      </c>
      <c r="P140" s="4">
        <v>852310.26</v>
      </c>
      <c r="Q140" s="4">
        <v>639.87</v>
      </c>
      <c r="R140" s="4">
        <v>1472095.19</v>
      </c>
      <c r="S140" s="4">
        <v>1105.18</v>
      </c>
      <c r="T140" s="4">
        <v>16060243.699999999</v>
      </c>
      <c r="U140" s="4">
        <v>12057.24</v>
      </c>
    </row>
    <row r="141" spans="2:21" x14ac:dyDescent="0.3">
      <c r="B141" s="2" t="s">
        <v>289</v>
      </c>
      <c r="C141" s="2" t="s">
        <v>290</v>
      </c>
      <c r="D141" s="3">
        <v>1594</v>
      </c>
      <c r="E141" s="4">
        <v>12389616.99</v>
      </c>
      <c r="F141" s="4">
        <v>7772.66</v>
      </c>
      <c r="G141" s="4">
        <v>535808.15</v>
      </c>
      <c r="H141" s="4">
        <v>336.14</v>
      </c>
      <c r="I141" s="4">
        <v>881255.05</v>
      </c>
      <c r="K141" s="4">
        <v>552.86</v>
      </c>
      <c r="L141" s="4">
        <v>889743.83</v>
      </c>
      <c r="M141" s="4">
        <v>558.17999999999995</v>
      </c>
      <c r="N141" s="4">
        <v>1172404.56</v>
      </c>
      <c r="O141" s="4">
        <v>735.51</v>
      </c>
      <c r="P141" s="4">
        <v>1159625.6200000001</v>
      </c>
      <c r="Q141" s="4">
        <v>727.49</v>
      </c>
      <c r="R141" s="4">
        <v>1339060.6599999999</v>
      </c>
      <c r="S141" s="4">
        <v>840.06</v>
      </c>
      <c r="T141" s="4">
        <v>18367514.859999999</v>
      </c>
      <c r="U141" s="4">
        <v>11522.9</v>
      </c>
    </row>
    <row r="142" spans="2:21" x14ac:dyDescent="0.3">
      <c r="B142" s="2" t="s">
        <v>291</v>
      </c>
      <c r="C142" s="2" t="s">
        <v>292</v>
      </c>
      <c r="D142" s="3">
        <v>1167</v>
      </c>
      <c r="E142" s="4">
        <v>8055082.1500000004</v>
      </c>
      <c r="F142" s="4">
        <v>6902.38</v>
      </c>
      <c r="G142" s="4">
        <v>731322.34</v>
      </c>
      <c r="H142" s="4">
        <v>626.66999999999996</v>
      </c>
      <c r="I142" s="4">
        <v>1330630.94</v>
      </c>
      <c r="K142" s="4">
        <v>1140.22</v>
      </c>
      <c r="L142" s="4">
        <v>702387.13</v>
      </c>
      <c r="M142" s="4">
        <v>601.87</v>
      </c>
      <c r="N142" s="4">
        <v>1197137.73</v>
      </c>
      <c r="O142" s="4">
        <v>1025.82</v>
      </c>
      <c r="P142" s="4">
        <v>1104668.76</v>
      </c>
      <c r="Q142" s="4">
        <v>946.59</v>
      </c>
      <c r="R142" s="4">
        <v>2105472.5499999998</v>
      </c>
      <c r="S142" s="4">
        <v>1804.18</v>
      </c>
      <c r="T142" s="4">
        <v>15226701.6</v>
      </c>
      <c r="U142" s="4">
        <v>13047.73</v>
      </c>
    </row>
    <row r="143" spans="2:21" x14ac:dyDescent="0.3">
      <c r="B143" s="2" t="s">
        <v>293</v>
      </c>
      <c r="C143" s="2" t="s">
        <v>294</v>
      </c>
      <c r="D143" s="3">
        <v>5523</v>
      </c>
      <c r="E143" s="4">
        <v>39645266.920000002</v>
      </c>
      <c r="F143" s="4">
        <v>7178.21</v>
      </c>
      <c r="G143" s="4">
        <v>3120977.29</v>
      </c>
      <c r="H143" s="4">
        <v>565.09</v>
      </c>
      <c r="I143" s="4">
        <v>4493540.0599999996</v>
      </c>
      <c r="K143" s="4">
        <v>813.6</v>
      </c>
      <c r="L143" s="4">
        <v>2248901.15</v>
      </c>
      <c r="M143" s="4">
        <v>407.19</v>
      </c>
      <c r="N143" s="4">
        <v>3342410.25</v>
      </c>
      <c r="O143" s="4">
        <v>605.17999999999995</v>
      </c>
      <c r="P143" s="4">
        <v>3225224.47</v>
      </c>
      <c r="Q143" s="4">
        <v>583.96</v>
      </c>
      <c r="R143" s="4">
        <v>5232909.0599999996</v>
      </c>
      <c r="S143" s="4">
        <v>947.48</v>
      </c>
      <c r="T143" s="4">
        <v>61309229.200000003</v>
      </c>
      <c r="U143" s="4">
        <v>11100.71</v>
      </c>
    </row>
    <row r="144" spans="2:21" x14ac:dyDescent="0.3">
      <c r="B144" s="2" t="s">
        <v>295</v>
      </c>
      <c r="C144" s="2" t="s">
        <v>296</v>
      </c>
      <c r="D144" s="3">
        <v>7677</v>
      </c>
      <c r="E144" s="4">
        <v>51117584.710000001</v>
      </c>
      <c r="F144" s="4">
        <v>6658.54</v>
      </c>
      <c r="G144" s="4">
        <v>3701870.29</v>
      </c>
      <c r="H144" s="4">
        <v>482.2</v>
      </c>
      <c r="I144" s="4">
        <v>4718284.2</v>
      </c>
      <c r="K144" s="4">
        <v>614.6</v>
      </c>
      <c r="L144" s="4">
        <v>1540894.77</v>
      </c>
      <c r="M144" s="4">
        <v>200.72</v>
      </c>
      <c r="N144" s="4">
        <v>6209764.4100000001</v>
      </c>
      <c r="O144" s="4">
        <v>808.88</v>
      </c>
      <c r="P144" s="4">
        <v>2351006.92</v>
      </c>
      <c r="Q144" s="4">
        <v>306.24</v>
      </c>
      <c r="R144" s="4">
        <v>5051729.67</v>
      </c>
      <c r="S144" s="4">
        <v>658.03</v>
      </c>
      <c r="T144" s="4">
        <v>74691134.969999999</v>
      </c>
      <c r="U144" s="4">
        <v>9729.2099999999991</v>
      </c>
    </row>
    <row r="145" spans="2:21" x14ac:dyDescent="0.3">
      <c r="B145" s="2" t="s">
        <v>297</v>
      </c>
      <c r="C145" s="2" t="s">
        <v>298</v>
      </c>
      <c r="D145" s="3">
        <v>2864</v>
      </c>
      <c r="E145" s="4">
        <v>20026223.77</v>
      </c>
      <c r="F145" s="4">
        <v>6992.4</v>
      </c>
      <c r="G145" s="4">
        <v>1261314.25</v>
      </c>
      <c r="H145" s="4">
        <v>440.4</v>
      </c>
      <c r="I145" s="4">
        <v>1714224.26</v>
      </c>
      <c r="K145" s="4">
        <v>598.54</v>
      </c>
      <c r="L145" s="4">
        <v>809018.82</v>
      </c>
      <c r="M145" s="4">
        <v>282.48</v>
      </c>
      <c r="N145" s="4">
        <v>1642714.72</v>
      </c>
      <c r="O145" s="4">
        <v>573.57000000000005</v>
      </c>
      <c r="P145" s="4">
        <v>1322070.21</v>
      </c>
      <c r="Q145" s="4">
        <v>461.62</v>
      </c>
      <c r="R145" s="4">
        <v>1800381.43</v>
      </c>
      <c r="S145" s="4">
        <v>628.62</v>
      </c>
      <c r="T145" s="4">
        <v>28575947.460000001</v>
      </c>
      <c r="U145" s="4">
        <v>9977.6299999999992</v>
      </c>
    </row>
    <row r="146" spans="2:21" x14ac:dyDescent="0.3">
      <c r="B146" s="2" t="s">
        <v>299</v>
      </c>
      <c r="C146" s="2" t="s">
        <v>300</v>
      </c>
      <c r="D146" s="3">
        <v>934</v>
      </c>
      <c r="E146" s="4">
        <v>9159901.2200000007</v>
      </c>
      <c r="F146" s="4">
        <v>9807.17</v>
      </c>
      <c r="G146" s="4">
        <v>1172745.33</v>
      </c>
      <c r="H146" s="4">
        <v>1255.6199999999999</v>
      </c>
      <c r="I146" s="4">
        <v>340818.61</v>
      </c>
      <c r="K146" s="4">
        <v>364.9</v>
      </c>
      <c r="L146" s="4">
        <v>706792.64</v>
      </c>
      <c r="M146" s="4">
        <v>756.74</v>
      </c>
      <c r="N146" s="4">
        <v>915422.07</v>
      </c>
      <c r="O146" s="4">
        <v>980.11</v>
      </c>
      <c r="P146" s="4">
        <v>740152.19</v>
      </c>
      <c r="Q146" s="4">
        <v>792.45</v>
      </c>
      <c r="R146" s="4">
        <v>1157797.74</v>
      </c>
      <c r="S146" s="4">
        <v>1239.6099999999999</v>
      </c>
      <c r="T146" s="4">
        <v>14193629.800000001</v>
      </c>
      <c r="U146" s="4">
        <v>15196.6</v>
      </c>
    </row>
    <row r="147" spans="2:21" x14ac:dyDescent="0.3">
      <c r="B147" s="2" t="s">
        <v>301</v>
      </c>
      <c r="C147" s="2" t="s">
        <v>302</v>
      </c>
      <c r="D147" s="3">
        <v>1044</v>
      </c>
      <c r="E147" s="4">
        <v>7753671.8700000001</v>
      </c>
      <c r="F147" s="4">
        <v>7426.89</v>
      </c>
      <c r="G147" s="4">
        <v>270197.51</v>
      </c>
      <c r="H147" s="4">
        <v>258.81</v>
      </c>
      <c r="I147" s="4">
        <v>531745.25</v>
      </c>
      <c r="K147" s="4">
        <v>509.33</v>
      </c>
      <c r="L147" s="4">
        <v>734171.38</v>
      </c>
      <c r="M147" s="4">
        <v>703.23</v>
      </c>
      <c r="N147" s="4">
        <v>699605.75</v>
      </c>
      <c r="O147" s="4">
        <v>670.12</v>
      </c>
      <c r="P147" s="4">
        <v>579872.18000000005</v>
      </c>
      <c r="Q147" s="4">
        <v>555.42999999999995</v>
      </c>
      <c r="R147" s="4">
        <v>788123.77</v>
      </c>
      <c r="S147" s="4">
        <v>754.91</v>
      </c>
      <c r="T147" s="4">
        <v>11357387.710000001</v>
      </c>
      <c r="U147" s="4">
        <v>10878.72</v>
      </c>
    </row>
    <row r="148" spans="2:21" x14ac:dyDescent="0.3">
      <c r="B148" s="2" t="s">
        <v>303</v>
      </c>
      <c r="C148" s="2" t="s">
        <v>304</v>
      </c>
      <c r="D148" s="3">
        <v>11722</v>
      </c>
      <c r="E148" s="4">
        <v>77555104.450000003</v>
      </c>
      <c r="F148" s="4">
        <v>6616.2</v>
      </c>
      <c r="G148" s="4">
        <v>9066059.3499999996</v>
      </c>
      <c r="H148" s="4">
        <v>773.42</v>
      </c>
      <c r="I148" s="4">
        <v>7251467.2000000002</v>
      </c>
      <c r="K148" s="4">
        <v>618.62</v>
      </c>
      <c r="L148" s="4">
        <v>4717558.29</v>
      </c>
      <c r="M148" s="4">
        <v>402.45</v>
      </c>
      <c r="N148" s="4">
        <v>9000597.9199999999</v>
      </c>
      <c r="O148" s="4">
        <v>767.84</v>
      </c>
      <c r="P148" s="4">
        <v>9338637.5500000007</v>
      </c>
      <c r="Q148" s="4">
        <v>796.68</v>
      </c>
      <c r="R148" s="4">
        <v>11260449.42</v>
      </c>
      <c r="S148" s="4">
        <v>960.63</v>
      </c>
      <c r="T148" s="4">
        <v>128189874.18000001</v>
      </c>
      <c r="U148" s="4">
        <v>10935.84</v>
      </c>
    </row>
    <row r="149" spans="2:21" x14ac:dyDescent="0.3">
      <c r="B149" s="2" t="s">
        <v>305</v>
      </c>
      <c r="C149" s="2" t="s">
        <v>306</v>
      </c>
      <c r="D149" s="3">
        <v>1127</v>
      </c>
      <c r="E149" s="4">
        <v>8174745.0599999996</v>
      </c>
      <c r="F149" s="4">
        <v>7253.54</v>
      </c>
      <c r="G149" s="4">
        <v>880829.04</v>
      </c>
      <c r="H149" s="4">
        <v>781.57</v>
      </c>
      <c r="I149" s="4">
        <v>1051763.6200000001</v>
      </c>
      <c r="K149" s="4">
        <v>933.24</v>
      </c>
      <c r="L149" s="4">
        <v>1115281.58</v>
      </c>
      <c r="M149" s="4">
        <v>989.6</v>
      </c>
      <c r="N149" s="4">
        <v>1104062.3400000001</v>
      </c>
      <c r="O149" s="4">
        <v>979.65</v>
      </c>
      <c r="P149" s="4">
        <v>773715.76</v>
      </c>
      <c r="Q149" s="4">
        <v>686.53</v>
      </c>
      <c r="R149" s="4">
        <v>1291981.43</v>
      </c>
      <c r="S149" s="4">
        <v>1146.3900000000001</v>
      </c>
      <c r="T149" s="4">
        <v>14392378.83</v>
      </c>
      <c r="U149" s="4">
        <v>12770.52</v>
      </c>
    </row>
    <row r="150" spans="2:21" x14ac:dyDescent="0.3">
      <c r="B150" s="2" t="s">
        <v>307</v>
      </c>
      <c r="C150" s="2" t="s">
        <v>308</v>
      </c>
      <c r="D150" s="3">
        <v>753</v>
      </c>
      <c r="E150" s="4">
        <v>5082783.43</v>
      </c>
      <c r="F150" s="4">
        <v>6750.04</v>
      </c>
      <c r="G150" s="4">
        <v>567309.49</v>
      </c>
      <c r="H150" s="4">
        <v>753.4</v>
      </c>
      <c r="I150" s="4">
        <v>664339.22</v>
      </c>
      <c r="K150" s="4">
        <v>882.26</v>
      </c>
      <c r="L150" s="4">
        <v>944952.92</v>
      </c>
      <c r="M150" s="4">
        <v>1254.92</v>
      </c>
      <c r="N150" s="4">
        <v>782624.32</v>
      </c>
      <c r="O150" s="4">
        <v>1039.3399999999999</v>
      </c>
      <c r="P150" s="4">
        <v>821485.67</v>
      </c>
      <c r="Q150" s="4">
        <v>1090.95</v>
      </c>
      <c r="R150" s="4">
        <v>1352176.6399999999</v>
      </c>
      <c r="S150" s="4">
        <v>1795.72</v>
      </c>
      <c r="T150" s="4">
        <v>10215671.689999999</v>
      </c>
      <c r="U150" s="4">
        <v>13566.63</v>
      </c>
    </row>
    <row r="151" spans="2:21" x14ac:dyDescent="0.3">
      <c r="B151" s="2" t="s">
        <v>309</v>
      </c>
      <c r="C151" s="2" t="s">
        <v>310</v>
      </c>
      <c r="D151" s="3">
        <v>2753</v>
      </c>
      <c r="E151" s="4">
        <v>22306545.170000002</v>
      </c>
      <c r="F151" s="4">
        <v>8102.63</v>
      </c>
      <c r="G151" s="4">
        <v>1412517.57</v>
      </c>
      <c r="H151" s="4">
        <v>513.08000000000004</v>
      </c>
      <c r="I151" s="4">
        <v>1342986.26</v>
      </c>
      <c r="K151" s="4">
        <v>487.83</v>
      </c>
      <c r="L151" s="4">
        <v>1476410.83</v>
      </c>
      <c r="M151" s="4">
        <v>536.29</v>
      </c>
      <c r="N151" s="4">
        <v>2015827.09</v>
      </c>
      <c r="O151" s="4">
        <v>732.23</v>
      </c>
      <c r="P151" s="4">
        <v>1342323.05</v>
      </c>
      <c r="Q151" s="4">
        <v>487.59</v>
      </c>
      <c r="R151" s="4">
        <v>3900582.1</v>
      </c>
      <c r="S151" s="4">
        <v>1416.85</v>
      </c>
      <c r="T151" s="4">
        <v>33797192.07</v>
      </c>
      <c r="U151" s="4">
        <v>12276.5</v>
      </c>
    </row>
    <row r="152" spans="2:21" ht="22.8" x14ac:dyDescent="0.3">
      <c r="B152" s="2" t="s">
        <v>311</v>
      </c>
      <c r="C152" s="2" t="s">
        <v>312</v>
      </c>
      <c r="D152" s="3">
        <v>4020</v>
      </c>
      <c r="E152" s="4">
        <v>26239032.16</v>
      </c>
      <c r="F152" s="4">
        <v>6527.12</v>
      </c>
      <c r="G152" s="4">
        <v>1699235.05</v>
      </c>
      <c r="H152" s="4">
        <v>422.7</v>
      </c>
      <c r="I152" s="4">
        <v>2074997.3</v>
      </c>
      <c r="K152" s="4">
        <v>516.16999999999996</v>
      </c>
      <c r="L152" s="4">
        <v>1844776.9</v>
      </c>
      <c r="M152" s="4">
        <v>458.9</v>
      </c>
      <c r="N152" s="4">
        <v>2862414.23</v>
      </c>
      <c r="O152" s="4">
        <v>712.04</v>
      </c>
      <c r="P152" s="4">
        <v>2507014.9500000002</v>
      </c>
      <c r="Q152" s="4">
        <v>623.64</v>
      </c>
      <c r="R152" s="4">
        <v>3540006</v>
      </c>
      <c r="S152" s="4">
        <v>880.6</v>
      </c>
      <c r="T152" s="4">
        <v>40767476.590000004</v>
      </c>
      <c r="U152" s="4">
        <v>10141.17</v>
      </c>
    </row>
    <row r="153" spans="2:21" x14ac:dyDescent="0.3">
      <c r="B153" s="2" t="s">
        <v>313</v>
      </c>
      <c r="C153" s="2" t="s">
        <v>314</v>
      </c>
      <c r="D153" s="3">
        <v>8371</v>
      </c>
      <c r="E153" s="4">
        <v>66805928.039999999</v>
      </c>
      <c r="F153" s="4">
        <v>7980.64</v>
      </c>
      <c r="G153" s="4">
        <v>4861853.3</v>
      </c>
      <c r="H153" s="4">
        <v>580.79999999999995</v>
      </c>
      <c r="I153" s="4">
        <v>4376040.4000000004</v>
      </c>
      <c r="K153" s="4">
        <v>522.76</v>
      </c>
      <c r="L153" s="4">
        <v>1916371.28</v>
      </c>
      <c r="M153" s="4">
        <v>228.93</v>
      </c>
      <c r="N153" s="4">
        <v>6790528.0300000003</v>
      </c>
      <c r="O153" s="4">
        <v>811.2</v>
      </c>
      <c r="P153" s="4">
        <v>5469706</v>
      </c>
      <c r="Q153" s="4">
        <v>653.41</v>
      </c>
      <c r="R153" s="4">
        <v>7490248.3200000003</v>
      </c>
      <c r="S153" s="4">
        <v>894.79</v>
      </c>
      <c r="T153" s="4">
        <v>97710675.370000005</v>
      </c>
      <c r="U153" s="4">
        <v>11672.53</v>
      </c>
    </row>
    <row r="154" spans="2:21" x14ac:dyDescent="0.3">
      <c r="B154" s="2" t="s">
        <v>315</v>
      </c>
      <c r="C154" s="2" t="s">
        <v>316</v>
      </c>
      <c r="D154" s="3">
        <v>13756</v>
      </c>
      <c r="E154" s="4">
        <v>94011610.390000001</v>
      </c>
      <c r="F154" s="4">
        <v>6834.23</v>
      </c>
      <c r="G154" s="4">
        <v>4136838.7</v>
      </c>
      <c r="H154" s="4">
        <v>300.73</v>
      </c>
      <c r="I154" s="4">
        <v>7962697.9299999997</v>
      </c>
      <c r="K154" s="4">
        <v>578.85</v>
      </c>
      <c r="L154" s="4">
        <v>4157208.39</v>
      </c>
      <c r="M154" s="4">
        <v>302.20999999999998</v>
      </c>
      <c r="N154" s="4">
        <v>9556057.1199999992</v>
      </c>
      <c r="O154" s="4">
        <v>694.68</v>
      </c>
      <c r="P154" s="4">
        <v>7728777.6200000001</v>
      </c>
      <c r="Q154" s="4">
        <v>561.85</v>
      </c>
      <c r="R154" s="4">
        <v>11254422.699999999</v>
      </c>
      <c r="S154" s="4">
        <v>818.15</v>
      </c>
      <c r="T154" s="4">
        <v>138807612.84999999</v>
      </c>
      <c r="U154" s="4">
        <v>10090.700000000001</v>
      </c>
    </row>
    <row r="155" spans="2:21" x14ac:dyDescent="0.3">
      <c r="B155" s="2" t="s">
        <v>317</v>
      </c>
      <c r="C155" s="2" t="s">
        <v>318</v>
      </c>
      <c r="D155" s="3">
        <v>5836</v>
      </c>
      <c r="E155" s="4">
        <v>42970378.210000001</v>
      </c>
      <c r="F155" s="4">
        <v>7362.98</v>
      </c>
      <c r="G155" s="4">
        <v>3852744.11</v>
      </c>
      <c r="H155" s="4">
        <v>660.17</v>
      </c>
      <c r="I155" s="4">
        <v>4068772.57</v>
      </c>
      <c r="K155" s="4">
        <v>697.19</v>
      </c>
      <c r="L155" s="4">
        <v>1714029.06</v>
      </c>
      <c r="M155" s="4">
        <v>293.7</v>
      </c>
      <c r="N155" s="4">
        <v>4338159.97</v>
      </c>
      <c r="O155" s="4">
        <v>743.34</v>
      </c>
      <c r="P155" s="4">
        <v>3240638.55</v>
      </c>
      <c r="Q155" s="4">
        <v>555.28</v>
      </c>
      <c r="R155" s="4">
        <v>5942740.1200000001</v>
      </c>
      <c r="S155" s="4">
        <v>1018.29</v>
      </c>
      <c r="T155" s="4">
        <v>66127462.590000004</v>
      </c>
      <c r="U155" s="4">
        <v>11330.95</v>
      </c>
    </row>
    <row r="156" spans="2:21" x14ac:dyDescent="0.3">
      <c r="B156" s="2" t="s">
        <v>319</v>
      </c>
      <c r="C156" s="2" t="s">
        <v>320</v>
      </c>
      <c r="D156" s="3">
        <v>607</v>
      </c>
      <c r="E156" s="4">
        <v>4986842.58</v>
      </c>
      <c r="F156" s="4">
        <v>8215.56</v>
      </c>
      <c r="G156" s="4">
        <v>316095.78999999998</v>
      </c>
      <c r="H156" s="4">
        <v>520.75</v>
      </c>
      <c r="I156" s="4">
        <v>371191.73</v>
      </c>
      <c r="K156" s="4">
        <v>611.52</v>
      </c>
      <c r="L156" s="4">
        <v>877161.14</v>
      </c>
      <c r="M156" s="4">
        <v>1445.08</v>
      </c>
      <c r="N156" s="4">
        <v>546111.44999999995</v>
      </c>
      <c r="O156" s="4">
        <v>899.69</v>
      </c>
      <c r="P156" s="4">
        <v>617729.04</v>
      </c>
      <c r="Q156" s="4">
        <v>1017.68</v>
      </c>
      <c r="R156" s="4">
        <v>835135.05</v>
      </c>
      <c r="S156" s="4">
        <v>1375.84</v>
      </c>
      <c r="T156" s="4">
        <v>8550266.7799999993</v>
      </c>
      <c r="U156" s="4">
        <v>14086.12</v>
      </c>
    </row>
    <row r="157" spans="2:21" x14ac:dyDescent="0.3">
      <c r="B157" s="2" t="s">
        <v>321</v>
      </c>
      <c r="C157" s="2" t="s">
        <v>322</v>
      </c>
      <c r="D157" s="3">
        <v>3026</v>
      </c>
      <c r="E157" s="4">
        <v>18840189.039999999</v>
      </c>
      <c r="F157" s="4">
        <v>6226.1</v>
      </c>
      <c r="G157" s="4">
        <v>1387443.64</v>
      </c>
      <c r="H157" s="4">
        <v>458.51</v>
      </c>
      <c r="I157" s="4">
        <v>1882072.57</v>
      </c>
      <c r="K157" s="4">
        <v>621.97</v>
      </c>
      <c r="L157" s="4">
        <v>1657272.26</v>
      </c>
      <c r="M157" s="4">
        <v>547.67999999999995</v>
      </c>
      <c r="N157" s="4">
        <v>2599330.7400000002</v>
      </c>
      <c r="O157" s="4">
        <v>859</v>
      </c>
      <c r="P157" s="4">
        <v>1899501.94</v>
      </c>
      <c r="Q157" s="4">
        <v>627.73</v>
      </c>
      <c r="R157" s="4">
        <v>2773955.63</v>
      </c>
      <c r="S157" s="4">
        <v>916.71</v>
      </c>
      <c r="T157" s="4">
        <v>31039765.82</v>
      </c>
      <c r="U157" s="4">
        <v>10257.700000000001</v>
      </c>
    </row>
    <row r="158" spans="2:21" x14ac:dyDescent="0.3">
      <c r="B158" s="2" t="s">
        <v>323</v>
      </c>
      <c r="C158" s="2" t="s">
        <v>324</v>
      </c>
      <c r="D158" s="3">
        <v>5149</v>
      </c>
      <c r="E158" s="4">
        <v>33723257.649999999</v>
      </c>
      <c r="F158" s="4">
        <v>6549.48</v>
      </c>
      <c r="G158" s="4">
        <v>2032593.25</v>
      </c>
      <c r="H158" s="4">
        <v>394.75</v>
      </c>
      <c r="I158" s="4">
        <v>3940144.63</v>
      </c>
      <c r="K158" s="4">
        <v>765.23</v>
      </c>
      <c r="L158" s="4">
        <v>1863475.4</v>
      </c>
      <c r="M158" s="4">
        <v>361.91</v>
      </c>
      <c r="N158" s="4">
        <v>2945309.31</v>
      </c>
      <c r="O158" s="4">
        <v>572.02</v>
      </c>
      <c r="P158" s="4">
        <v>2505613.61</v>
      </c>
      <c r="Q158" s="4">
        <v>486.62</v>
      </c>
      <c r="R158" s="4">
        <v>3826967.83</v>
      </c>
      <c r="S158" s="4">
        <v>743.24</v>
      </c>
      <c r="T158" s="4">
        <v>50837361.68</v>
      </c>
      <c r="U158" s="4">
        <v>9873.25</v>
      </c>
    </row>
    <row r="159" spans="2:21" x14ac:dyDescent="0.3">
      <c r="B159" s="2" t="s">
        <v>325</v>
      </c>
      <c r="C159" s="2" t="s">
        <v>326</v>
      </c>
      <c r="D159" s="3">
        <v>278</v>
      </c>
      <c r="E159" s="4">
        <v>2690928.14</v>
      </c>
      <c r="F159" s="4">
        <v>9679.6</v>
      </c>
      <c r="G159" s="4">
        <v>118724.62</v>
      </c>
      <c r="H159" s="4">
        <v>427.07</v>
      </c>
      <c r="I159" s="4">
        <v>77580.72</v>
      </c>
      <c r="K159" s="4">
        <v>279.07</v>
      </c>
      <c r="L159" s="4">
        <v>472793.31</v>
      </c>
      <c r="M159" s="4">
        <v>1700.7</v>
      </c>
      <c r="N159" s="4">
        <v>253249.92000000001</v>
      </c>
      <c r="O159" s="4">
        <v>910.97</v>
      </c>
      <c r="P159" s="4">
        <v>127121.39</v>
      </c>
      <c r="Q159" s="4">
        <v>457.27</v>
      </c>
      <c r="R159" s="4">
        <v>349281.48</v>
      </c>
      <c r="S159" s="4">
        <v>1256.4100000000001</v>
      </c>
      <c r="T159" s="4">
        <v>4089679.58</v>
      </c>
      <c r="U159" s="4">
        <v>14711.09</v>
      </c>
    </row>
    <row r="160" spans="2:21" x14ac:dyDescent="0.3">
      <c r="B160" s="2" t="s">
        <v>327</v>
      </c>
      <c r="C160" s="2" t="s">
        <v>328</v>
      </c>
      <c r="D160" s="3">
        <v>954</v>
      </c>
      <c r="E160" s="4">
        <v>6719295.1100000003</v>
      </c>
      <c r="F160" s="4">
        <v>7043.29</v>
      </c>
      <c r="G160" s="4">
        <v>227214.7</v>
      </c>
      <c r="H160" s="4">
        <v>238.17</v>
      </c>
      <c r="I160" s="4">
        <v>282171.84000000003</v>
      </c>
      <c r="K160" s="4">
        <v>295.77999999999997</v>
      </c>
      <c r="L160" s="4">
        <v>1184263.3700000001</v>
      </c>
      <c r="M160" s="4">
        <v>1241.3699999999999</v>
      </c>
      <c r="N160" s="4">
        <v>902413.82</v>
      </c>
      <c r="O160" s="4">
        <v>945.93</v>
      </c>
      <c r="P160" s="4">
        <v>717254.15</v>
      </c>
      <c r="Q160" s="4">
        <v>751.84</v>
      </c>
      <c r="R160" s="4">
        <v>899997.88</v>
      </c>
      <c r="S160" s="4">
        <v>943.39</v>
      </c>
      <c r="T160" s="4">
        <v>10932610.869999999</v>
      </c>
      <c r="U160" s="4">
        <v>11459.77</v>
      </c>
    </row>
    <row r="161" spans="2:21" x14ac:dyDescent="0.3">
      <c r="B161" s="2" t="s">
        <v>329</v>
      </c>
      <c r="C161" s="2" t="s">
        <v>330</v>
      </c>
      <c r="D161" s="3">
        <v>3827</v>
      </c>
      <c r="E161" s="4">
        <v>28598714.260000002</v>
      </c>
      <c r="F161" s="4">
        <v>7472.88</v>
      </c>
      <c r="G161" s="4">
        <v>1629381.67</v>
      </c>
      <c r="H161" s="4">
        <v>425.76</v>
      </c>
      <c r="I161" s="4">
        <v>1859901.72</v>
      </c>
      <c r="K161" s="4">
        <v>485.99</v>
      </c>
      <c r="L161" s="4">
        <v>1618346.18</v>
      </c>
      <c r="M161" s="4">
        <v>422.88</v>
      </c>
      <c r="N161" s="4">
        <v>3141015.6</v>
      </c>
      <c r="O161" s="4">
        <v>820.75</v>
      </c>
      <c r="P161" s="4">
        <v>2273906.0499999998</v>
      </c>
      <c r="Q161" s="4">
        <v>594.16999999999996</v>
      </c>
      <c r="R161" s="4">
        <v>2874726.7</v>
      </c>
      <c r="S161" s="4">
        <v>751.17</v>
      </c>
      <c r="T161" s="4">
        <v>41995992.18</v>
      </c>
      <c r="U161" s="4">
        <v>10973.6</v>
      </c>
    </row>
    <row r="162" spans="2:21" x14ac:dyDescent="0.3">
      <c r="B162" s="2" t="s">
        <v>331</v>
      </c>
      <c r="C162" s="2" t="s">
        <v>332</v>
      </c>
      <c r="D162" s="3">
        <v>13034</v>
      </c>
      <c r="E162" s="4">
        <v>91297246.950000003</v>
      </c>
      <c r="F162" s="4">
        <v>7004.55</v>
      </c>
      <c r="G162" s="4">
        <v>6145258.3300000001</v>
      </c>
      <c r="H162" s="4">
        <v>471.48</v>
      </c>
      <c r="I162" s="4">
        <v>7064914.0700000003</v>
      </c>
      <c r="K162" s="4">
        <v>542.04</v>
      </c>
      <c r="L162" s="4">
        <v>5163719.51</v>
      </c>
      <c r="M162" s="4">
        <v>396.17</v>
      </c>
      <c r="N162" s="4">
        <v>10247373.609999999</v>
      </c>
      <c r="O162" s="4">
        <v>786.2</v>
      </c>
      <c r="P162" s="4">
        <v>5656973.0800000001</v>
      </c>
      <c r="Q162" s="4">
        <v>434.02</v>
      </c>
      <c r="R162" s="4">
        <v>9111764.0500000007</v>
      </c>
      <c r="S162" s="4">
        <v>699.08</v>
      </c>
      <c r="T162" s="4">
        <v>134687249.59999999</v>
      </c>
      <c r="U162" s="4">
        <v>10333.540000000001</v>
      </c>
    </row>
    <row r="163" spans="2:21" x14ac:dyDescent="0.3">
      <c r="B163" s="2" t="s">
        <v>333</v>
      </c>
      <c r="C163" s="2" t="s">
        <v>334</v>
      </c>
      <c r="D163" s="3">
        <v>1161</v>
      </c>
      <c r="E163" s="4">
        <v>8027774.71</v>
      </c>
      <c r="F163" s="4">
        <v>6914.53</v>
      </c>
      <c r="G163" s="4">
        <v>627521.97</v>
      </c>
      <c r="H163" s="4">
        <v>540.5</v>
      </c>
      <c r="I163" s="4">
        <v>1400420.76</v>
      </c>
      <c r="K163" s="4">
        <v>1206.22</v>
      </c>
      <c r="L163" s="4">
        <v>700440.65</v>
      </c>
      <c r="M163" s="4">
        <v>603.30999999999995</v>
      </c>
      <c r="N163" s="4">
        <v>913869.58</v>
      </c>
      <c r="O163" s="4">
        <v>787.14</v>
      </c>
      <c r="P163" s="4">
        <v>1017469.96</v>
      </c>
      <c r="Q163" s="4">
        <v>876.37</v>
      </c>
      <c r="R163" s="4">
        <v>962987.01</v>
      </c>
      <c r="S163" s="4">
        <v>829.45</v>
      </c>
      <c r="T163" s="4">
        <v>13650484.640000001</v>
      </c>
      <c r="U163" s="4">
        <v>11757.52</v>
      </c>
    </row>
    <row r="164" spans="2:21" x14ac:dyDescent="0.3">
      <c r="B164" s="2" t="s">
        <v>335</v>
      </c>
      <c r="C164" s="2" t="s">
        <v>336</v>
      </c>
      <c r="D164" s="3">
        <v>1351</v>
      </c>
      <c r="E164" s="4">
        <v>9908378.0899999999</v>
      </c>
      <c r="F164" s="4">
        <v>7334.11</v>
      </c>
      <c r="G164" s="4">
        <v>908446.03</v>
      </c>
      <c r="H164" s="4">
        <v>672.42</v>
      </c>
      <c r="I164" s="4">
        <v>875209.14</v>
      </c>
      <c r="K164" s="4">
        <v>647.82000000000005</v>
      </c>
      <c r="L164" s="4">
        <v>791243.02</v>
      </c>
      <c r="M164" s="4">
        <v>585.66999999999996</v>
      </c>
      <c r="N164" s="4">
        <v>1096526.8600000001</v>
      </c>
      <c r="O164" s="4">
        <v>811.64</v>
      </c>
      <c r="P164" s="4">
        <v>1205998.01</v>
      </c>
      <c r="Q164" s="4">
        <v>892.67</v>
      </c>
      <c r="R164" s="4">
        <v>1740427.65</v>
      </c>
      <c r="S164" s="4">
        <v>1288.25</v>
      </c>
      <c r="T164" s="4">
        <v>16526228.800000001</v>
      </c>
      <c r="U164" s="4">
        <v>12232.58</v>
      </c>
    </row>
    <row r="165" spans="2:21" x14ac:dyDescent="0.3">
      <c r="B165" s="2" t="s">
        <v>337</v>
      </c>
      <c r="C165" s="2" t="s">
        <v>338</v>
      </c>
      <c r="D165" s="3">
        <v>1167</v>
      </c>
      <c r="E165" s="4">
        <v>7814333.9400000004</v>
      </c>
      <c r="F165" s="4">
        <v>6696.09</v>
      </c>
      <c r="G165" s="4">
        <v>426844.97</v>
      </c>
      <c r="H165" s="4">
        <v>365.76</v>
      </c>
      <c r="I165" s="4">
        <v>1229424.46</v>
      </c>
      <c r="K165" s="4">
        <v>1053.49</v>
      </c>
      <c r="L165" s="4">
        <v>599218.49</v>
      </c>
      <c r="M165" s="4">
        <v>513.47</v>
      </c>
      <c r="N165" s="4">
        <v>1405249.61</v>
      </c>
      <c r="O165" s="4">
        <v>1204.1600000000001</v>
      </c>
      <c r="P165" s="4">
        <v>1217407.26</v>
      </c>
      <c r="Q165" s="4">
        <v>1043.19</v>
      </c>
      <c r="R165" s="4">
        <v>1924578.07</v>
      </c>
      <c r="S165" s="4">
        <v>1649.17</v>
      </c>
      <c r="T165" s="4">
        <v>14617056.800000001</v>
      </c>
      <c r="U165" s="4">
        <v>12525.33</v>
      </c>
    </row>
    <row r="166" spans="2:21" x14ac:dyDescent="0.3">
      <c r="B166" s="2" t="s">
        <v>339</v>
      </c>
      <c r="C166" s="2" t="s">
        <v>340</v>
      </c>
      <c r="D166" s="3">
        <v>3035</v>
      </c>
      <c r="E166" s="4">
        <v>17873798.550000001</v>
      </c>
      <c r="F166" s="4">
        <v>5889.23</v>
      </c>
      <c r="G166" s="4">
        <v>2126831.3199999998</v>
      </c>
      <c r="H166" s="4">
        <v>700.77</v>
      </c>
      <c r="I166" s="4">
        <v>1779486.95</v>
      </c>
      <c r="K166" s="4">
        <v>586.32000000000005</v>
      </c>
      <c r="L166" s="4">
        <v>1418044.49</v>
      </c>
      <c r="M166" s="4">
        <v>467.23</v>
      </c>
      <c r="N166" s="4">
        <v>1911743.56</v>
      </c>
      <c r="O166" s="4">
        <v>629.9</v>
      </c>
      <c r="P166" s="4">
        <v>2439231.9500000002</v>
      </c>
      <c r="Q166" s="4">
        <v>803.7</v>
      </c>
      <c r="R166" s="4">
        <v>2265971.9300000002</v>
      </c>
      <c r="S166" s="4">
        <v>746.61</v>
      </c>
      <c r="T166" s="4">
        <v>29815108.75</v>
      </c>
      <c r="U166" s="4">
        <v>9823.76</v>
      </c>
    </row>
    <row r="167" spans="2:21" x14ac:dyDescent="0.3">
      <c r="B167" s="2" t="s">
        <v>341</v>
      </c>
      <c r="C167" s="2" t="s">
        <v>342</v>
      </c>
      <c r="D167" s="3">
        <v>51620</v>
      </c>
      <c r="E167" s="4">
        <v>517167631.66000003</v>
      </c>
      <c r="F167" s="4">
        <v>10018.75</v>
      </c>
      <c r="G167" s="4">
        <v>52028325.979999997</v>
      </c>
      <c r="H167" s="4">
        <v>1007.91</v>
      </c>
      <c r="I167" s="4">
        <v>55885884.609999999</v>
      </c>
      <c r="K167" s="4">
        <v>1082.6400000000001</v>
      </c>
      <c r="L167" s="4">
        <v>48878375.950000003</v>
      </c>
      <c r="M167" s="4">
        <v>946.89</v>
      </c>
      <c r="N167" s="4">
        <v>59581320.140000001</v>
      </c>
      <c r="O167" s="4">
        <v>1154.23</v>
      </c>
      <c r="P167" s="4">
        <v>36421264.659999996</v>
      </c>
      <c r="Q167" s="4">
        <v>705.56</v>
      </c>
      <c r="R167" s="4">
        <v>98740079.349999994</v>
      </c>
      <c r="S167" s="4">
        <v>1912.83</v>
      </c>
      <c r="T167" s="4">
        <v>868702882.35000002</v>
      </c>
      <c r="U167" s="4">
        <v>16828.810000000001</v>
      </c>
    </row>
    <row r="168" spans="2:21" x14ac:dyDescent="0.3">
      <c r="B168" s="2" t="s">
        <v>343</v>
      </c>
      <c r="C168" s="2" t="s">
        <v>344</v>
      </c>
      <c r="D168" s="3">
        <v>2268</v>
      </c>
      <c r="E168" s="4">
        <v>15485802.93</v>
      </c>
      <c r="F168" s="4">
        <v>6827.96</v>
      </c>
      <c r="G168" s="4">
        <v>683183.89</v>
      </c>
      <c r="H168" s="4">
        <v>301.23</v>
      </c>
      <c r="I168" s="4">
        <v>479396.62</v>
      </c>
      <c r="K168" s="4">
        <v>211.37</v>
      </c>
      <c r="L168" s="4">
        <v>1607874.73</v>
      </c>
      <c r="M168" s="4">
        <v>708.94</v>
      </c>
      <c r="N168" s="4">
        <v>1609078.99</v>
      </c>
      <c r="O168" s="4">
        <v>709.47</v>
      </c>
      <c r="P168" s="4">
        <v>131688.51</v>
      </c>
      <c r="Q168" s="4">
        <v>58.06</v>
      </c>
      <c r="R168" s="4">
        <v>1946609.71</v>
      </c>
      <c r="S168" s="4">
        <v>858.29</v>
      </c>
      <c r="T168" s="4">
        <v>21943635.379999999</v>
      </c>
      <c r="U168" s="4">
        <v>9675.32</v>
      </c>
    </row>
    <row r="169" spans="2:21" x14ac:dyDescent="0.3">
      <c r="B169" s="2" t="s">
        <v>345</v>
      </c>
      <c r="C169" s="2" t="s">
        <v>346</v>
      </c>
      <c r="D169" s="3">
        <v>5306</v>
      </c>
      <c r="E169" s="4">
        <v>39015479.43</v>
      </c>
      <c r="F169" s="4">
        <v>7353.09</v>
      </c>
      <c r="G169" s="4">
        <v>2570574.61</v>
      </c>
      <c r="H169" s="4">
        <v>484.47</v>
      </c>
      <c r="I169" s="4">
        <v>1188062.75</v>
      </c>
      <c r="K169" s="4">
        <v>223.91</v>
      </c>
      <c r="L169" s="4">
        <v>4174934.46</v>
      </c>
      <c r="M169" s="4">
        <v>786.83</v>
      </c>
      <c r="N169" s="4">
        <v>4052648.91</v>
      </c>
      <c r="O169" s="4">
        <v>763.79</v>
      </c>
      <c r="P169" s="4">
        <v>1622636.15</v>
      </c>
      <c r="Q169" s="4">
        <v>305.81</v>
      </c>
      <c r="R169" s="4">
        <v>4749406.3899999997</v>
      </c>
      <c r="S169" s="4">
        <v>895.1</v>
      </c>
      <c r="T169" s="4">
        <v>57373742.700000003</v>
      </c>
      <c r="U169" s="4">
        <v>10813</v>
      </c>
    </row>
    <row r="170" spans="2:21" x14ac:dyDescent="0.3">
      <c r="B170" s="2" t="s">
        <v>347</v>
      </c>
      <c r="C170" s="2" t="s">
        <v>348</v>
      </c>
      <c r="D170" s="3">
        <v>4190</v>
      </c>
      <c r="E170" s="4">
        <v>22536523.350000001</v>
      </c>
      <c r="F170" s="4">
        <v>5378.65</v>
      </c>
      <c r="G170" s="4">
        <v>2217988.58</v>
      </c>
      <c r="H170" s="4">
        <v>529.35</v>
      </c>
      <c r="I170" s="4">
        <v>2037348.79</v>
      </c>
      <c r="K170" s="4">
        <v>486.24</v>
      </c>
      <c r="L170" s="4">
        <v>1538762.2</v>
      </c>
      <c r="M170" s="4">
        <v>367.25</v>
      </c>
      <c r="N170" s="4">
        <v>2199320.58</v>
      </c>
      <c r="O170" s="4">
        <v>524.9</v>
      </c>
      <c r="P170" s="4">
        <v>1020505.29</v>
      </c>
      <c r="Q170" s="4">
        <v>243.56</v>
      </c>
      <c r="R170" s="4">
        <v>3330082.39</v>
      </c>
      <c r="S170" s="4">
        <v>794.77</v>
      </c>
      <c r="T170" s="4">
        <v>34880531.18</v>
      </c>
      <c r="U170" s="4">
        <v>8324.7199999999993</v>
      </c>
    </row>
    <row r="171" spans="2:21" x14ac:dyDescent="0.3">
      <c r="B171" s="2" t="s">
        <v>349</v>
      </c>
      <c r="C171" s="2" t="s">
        <v>350</v>
      </c>
      <c r="D171" s="3">
        <v>5383</v>
      </c>
      <c r="E171" s="4">
        <v>33425053.530000001</v>
      </c>
      <c r="F171" s="4">
        <v>6209.37</v>
      </c>
      <c r="G171" s="4">
        <v>1201643.05</v>
      </c>
      <c r="H171" s="4">
        <v>223.23</v>
      </c>
      <c r="I171" s="4">
        <v>2845539.09</v>
      </c>
      <c r="K171" s="4">
        <v>528.62</v>
      </c>
      <c r="L171" s="4">
        <v>2793590.15</v>
      </c>
      <c r="M171" s="4">
        <v>518.97</v>
      </c>
      <c r="N171" s="4">
        <v>3882761.39</v>
      </c>
      <c r="O171" s="4">
        <v>721.3</v>
      </c>
      <c r="P171" s="4">
        <v>1953055.14</v>
      </c>
      <c r="Q171" s="4">
        <v>362.82</v>
      </c>
      <c r="R171" s="4">
        <v>4218922.51</v>
      </c>
      <c r="S171" s="4">
        <v>783.75</v>
      </c>
      <c r="T171" s="4">
        <v>50320564.859999999</v>
      </c>
      <c r="U171" s="4">
        <v>9348.06</v>
      </c>
    </row>
    <row r="172" spans="2:21" x14ac:dyDescent="0.3">
      <c r="B172" s="2" t="s">
        <v>351</v>
      </c>
      <c r="C172" s="2" t="s">
        <v>352</v>
      </c>
      <c r="D172" s="3">
        <v>4653</v>
      </c>
      <c r="E172" s="4">
        <v>29827933.460000001</v>
      </c>
      <c r="F172" s="4">
        <v>6410.47</v>
      </c>
      <c r="G172" s="4">
        <v>2532590.14</v>
      </c>
      <c r="H172" s="4">
        <v>544.29</v>
      </c>
      <c r="I172" s="4">
        <v>1951117.24</v>
      </c>
      <c r="K172" s="4">
        <v>419.32</v>
      </c>
      <c r="L172" s="4">
        <v>2031143.68</v>
      </c>
      <c r="M172" s="4">
        <v>436.52</v>
      </c>
      <c r="N172" s="4">
        <v>2464958.7200000002</v>
      </c>
      <c r="O172" s="4">
        <v>529.76</v>
      </c>
      <c r="P172" s="4">
        <v>1860005.09</v>
      </c>
      <c r="Q172" s="4">
        <v>399.74</v>
      </c>
      <c r="R172" s="4">
        <v>3207495.59</v>
      </c>
      <c r="S172" s="4">
        <v>689.34</v>
      </c>
      <c r="T172" s="4">
        <v>43875243.920000002</v>
      </c>
      <c r="U172" s="4">
        <v>9429.44</v>
      </c>
    </row>
    <row r="173" spans="2:21" x14ac:dyDescent="0.3">
      <c r="B173" s="2" t="s">
        <v>353</v>
      </c>
      <c r="C173" s="2" t="s">
        <v>354</v>
      </c>
      <c r="D173" s="3">
        <v>1302</v>
      </c>
      <c r="E173" s="4">
        <v>7536361.5700000003</v>
      </c>
      <c r="F173" s="4">
        <v>5788.3</v>
      </c>
      <c r="G173" s="4">
        <v>636297.30000000005</v>
      </c>
      <c r="H173" s="4">
        <v>488.71</v>
      </c>
      <c r="I173" s="4">
        <v>283791.23</v>
      </c>
      <c r="K173" s="4">
        <v>217.97</v>
      </c>
      <c r="L173" s="4">
        <v>1015415.93</v>
      </c>
      <c r="M173" s="4">
        <v>779.89</v>
      </c>
      <c r="N173" s="4">
        <v>844432.82</v>
      </c>
      <c r="O173" s="4">
        <v>648.57000000000005</v>
      </c>
      <c r="P173" s="4">
        <v>170180.8</v>
      </c>
      <c r="Q173" s="4">
        <v>130.71</v>
      </c>
      <c r="R173" s="4">
        <v>1408873.88</v>
      </c>
      <c r="S173" s="4">
        <v>1082.08</v>
      </c>
      <c r="T173" s="4">
        <v>11895353.529999999</v>
      </c>
      <c r="U173" s="4">
        <v>9136.23</v>
      </c>
    </row>
    <row r="174" spans="2:21" x14ac:dyDescent="0.3">
      <c r="B174" s="2" t="s">
        <v>355</v>
      </c>
      <c r="C174" s="2" t="s">
        <v>356</v>
      </c>
      <c r="D174" s="3">
        <v>1657</v>
      </c>
      <c r="E174" s="4">
        <v>11617722.77</v>
      </c>
      <c r="F174" s="4">
        <v>7011.3</v>
      </c>
      <c r="G174" s="4">
        <v>671519.38</v>
      </c>
      <c r="H174" s="4">
        <v>405.26</v>
      </c>
      <c r="I174" s="4">
        <v>833099.26</v>
      </c>
      <c r="K174" s="4">
        <v>502.78</v>
      </c>
      <c r="L174" s="4">
        <v>669529.21</v>
      </c>
      <c r="M174" s="4">
        <v>404.06</v>
      </c>
      <c r="N174" s="4">
        <v>1198459</v>
      </c>
      <c r="O174" s="4">
        <v>723.27</v>
      </c>
      <c r="P174" s="4">
        <v>533562.55000000005</v>
      </c>
      <c r="Q174" s="4">
        <v>322.01</v>
      </c>
      <c r="R174" s="4">
        <v>1424084.05</v>
      </c>
      <c r="S174" s="4">
        <v>859.44</v>
      </c>
      <c r="T174" s="4">
        <v>16947976.219999999</v>
      </c>
      <c r="U174" s="4">
        <v>10228.120000000001</v>
      </c>
    </row>
    <row r="175" spans="2:21" x14ac:dyDescent="0.3">
      <c r="B175" s="2" t="s">
        <v>357</v>
      </c>
      <c r="C175" s="2" t="s">
        <v>358</v>
      </c>
      <c r="D175" s="3">
        <v>7966</v>
      </c>
      <c r="E175" s="4">
        <v>58662054.170000002</v>
      </c>
      <c r="F175" s="4">
        <v>7364.05</v>
      </c>
      <c r="G175" s="4">
        <v>3423512.04</v>
      </c>
      <c r="H175" s="4">
        <v>429.77</v>
      </c>
      <c r="I175" s="4">
        <v>5901215.1600000001</v>
      </c>
      <c r="K175" s="4">
        <v>740.8</v>
      </c>
      <c r="L175" s="4">
        <v>3660076.61</v>
      </c>
      <c r="M175" s="4">
        <v>459.46</v>
      </c>
      <c r="N175" s="4">
        <v>5419486.0199999996</v>
      </c>
      <c r="O175" s="4">
        <v>680.33</v>
      </c>
      <c r="P175" s="4">
        <v>3122974.37</v>
      </c>
      <c r="Q175" s="4">
        <v>392.04</v>
      </c>
      <c r="R175" s="4">
        <v>6707669.3399999999</v>
      </c>
      <c r="S175" s="4">
        <v>842.04</v>
      </c>
      <c r="T175" s="4">
        <v>86896987.709999993</v>
      </c>
      <c r="U175" s="4">
        <v>10908.49</v>
      </c>
    </row>
    <row r="176" spans="2:21" ht="22.8" x14ac:dyDescent="0.3">
      <c r="B176" s="2" t="s">
        <v>359</v>
      </c>
      <c r="C176" s="2" t="s">
        <v>360</v>
      </c>
      <c r="D176" s="3">
        <v>5755</v>
      </c>
      <c r="E176" s="4">
        <v>48641302.990000002</v>
      </c>
      <c r="F176" s="4">
        <v>8452.01</v>
      </c>
      <c r="G176" s="4">
        <v>4362318.08</v>
      </c>
      <c r="H176" s="4">
        <v>758</v>
      </c>
      <c r="I176" s="4">
        <v>3260220.75</v>
      </c>
      <c r="K176" s="4">
        <v>566.5</v>
      </c>
      <c r="L176" s="4">
        <v>4444778.9000000004</v>
      </c>
      <c r="M176" s="4">
        <v>772.33</v>
      </c>
      <c r="N176" s="4">
        <v>6125142.5999999996</v>
      </c>
      <c r="O176" s="4">
        <v>1064.32</v>
      </c>
      <c r="P176" s="4">
        <v>2608729.63</v>
      </c>
      <c r="Q176" s="4">
        <v>453.3</v>
      </c>
      <c r="R176" s="4">
        <v>6635390.5499999998</v>
      </c>
      <c r="S176" s="4">
        <v>1152.98</v>
      </c>
      <c r="T176" s="4">
        <v>76077883.5</v>
      </c>
      <c r="U176" s="4">
        <v>13219.44</v>
      </c>
    </row>
    <row r="177" spans="2:21" x14ac:dyDescent="0.3">
      <c r="B177" s="2" t="s">
        <v>361</v>
      </c>
      <c r="C177" s="2" t="s">
        <v>362</v>
      </c>
      <c r="D177" s="3">
        <v>2149</v>
      </c>
      <c r="E177" s="4">
        <v>14412218.130000001</v>
      </c>
      <c r="F177" s="4">
        <v>6706.48</v>
      </c>
      <c r="G177" s="4">
        <v>1394322.69</v>
      </c>
      <c r="H177" s="4">
        <v>648.82000000000005</v>
      </c>
      <c r="I177" s="4">
        <v>2375137.2999999998</v>
      </c>
      <c r="K177" s="4">
        <v>1105.23</v>
      </c>
      <c r="L177" s="4">
        <v>1831575.96</v>
      </c>
      <c r="M177" s="4">
        <v>852.29</v>
      </c>
      <c r="N177" s="4">
        <v>1714106.3</v>
      </c>
      <c r="O177" s="4">
        <v>797.63</v>
      </c>
      <c r="P177" s="4">
        <v>1411169.38</v>
      </c>
      <c r="Q177" s="4">
        <v>656.66</v>
      </c>
      <c r="R177" s="4">
        <v>2506925.9300000002</v>
      </c>
      <c r="S177" s="4">
        <v>1166.55</v>
      </c>
      <c r="T177" s="4">
        <v>25645455.690000001</v>
      </c>
      <c r="U177" s="4">
        <v>11933.66</v>
      </c>
    </row>
    <row r="178" spans="2:21" x14ac:dyDescent="0.3">
      <c r="B178" s="2" t="s">
        <v>363</v>
      </c>
      <c r="C178" s="2" t="s">
        <v>364</v>
      </c>
      <c r="D178" s="3">
        <v>8582</v>
      </c>
      <c r="E178" s="4">
        <v>51842502.079999998</v>
      </c>
      <c r="F178" s="4">
        <v>6040.84</v>
      </c>
      <c r="G178" s="4">
        <v>2897734.64</v>
      </c>
      <c r="H178" s="4">
        <v>337.65</v>
      </c>
      <c r="I178" s="4">
        <v>2815984.55</v>
      </c>
      <c r="K178" s="4">
        <v>328.13</v>
      </c>
      <c r="L178" s="4">
        <v>5758116.2599999998</v>
      </c>
      <c r="M178" s="4">
        <v>670.95</v>
      </c>
      <c r="N178" s="4">
        <v>5937631.3499999996</v>
      </c>
      <c r="O178" s="4">
        <v>691.87</v>
      </c>
      <c r="P178" s="4">
        <v>4247686.72</v>
      </c>
      <c r="Q178" s="4">
        <v>494.95</v>
      </c>
      <c r="R178" s="4">
        <v>6763966.3600000003</v>
      </c>
      <c r="S178" s="4">
        <v>788.16</v>
      </c>
      <c r="T178" s="4">
        <v>80263621.959999993</v>
      </c>
      <c r="U178" s="4">
        <v>9352.5499999999993</v>
      </c>
    </row>
    <row r="179" spans="2:21" x14ac:dyDescent="0.3">
      <c r="B179" s="2" t="s">
        <v>365</v>
      </c>
      <c r="C179" s="2" t="s">
        <v>366</v>
      </c>
      <c r="D179" s="3">
        <v>3916</v>
      </c>
      <c r="E179" s="4">
        <v>24504651.699999999</v>
      </c>
      <c r="F179" s="4">
        <v>6257.57</v>
      </c>
      <c r="G179" s="4">
        <v>1395468.97</v>
      </c>
      <c r="H179" s="4">
        <v>356.35</v>
      </c>
      <c r="I179" s="4">
        <v>1667936.64</v>
      </c>
      <c r="K179" s="4">
        <v>425.93</v>
      </c>
      <c r="L179" s="4">
        <v>1123423.6200000001</v>
      </c>
      <c r="M179" s="4">
        <v>286.88</v>
      </c>
      <c r="N179" s="4">
        <v>2166791.3199999998</v>
      </c>
      <c r="O179" s="4">
        <v>553.32000000000005</v>
      </c>
      <c r="P179" s="4">
        <v>968377.87</v>
      </c>
      <c r="Q179" s="4">
        <v>247.29</v>
      </c>
      <c r="R179" s="4">
        <v>2021472.76</v>
      </c>
      <c r="S179" s="4">
        <v>516.21</v>
      </c>
      <c r="T179" s="4">
        <v>33848122.880000003</v>
      </c>
      <c r="U179" s="4">
        <v>8643.5499999999993</v>
      </c>
    </row>
    <row r="180" spans="2:21" x14ac:dyDescent="0.3">
      <c r="B180" s="2" t="s">
        <v>367</v>
      </c>
      <c r="C180" s="2" t="s">
        <v>368</v>
      </c>
      <c r="D180" s="3">
        <v>9170</v>
      </c>
      <c r="E180" s="4">
        <v>74101134.680000007</v>
      </c>
      <c r="F180" s="4">
        <v>8080.82</v>
      </c>
      <c r="G180" s="4">
        <v>7233571.4400000004</v>
      </c>
      <c r="H180" s="4">
        <v>788.83</v>
      </c>
      <c r="I180" s="4">
        <v>7472932.6100000003</v>
      </c>
      <c r="K180" s="4">
        <v>814.93</v>
      </c>
      <c r="L180" s="4">
        <v>5118196.12</v>
      </c>
      <c r="M180" s="4">
        <v>558.15</v>
      </c>
      <c r="N180" s="4">
        <v>7507521.4500000002</v>
      </c>
      <c r="O180" s="4">
        <v>818.7</v>
      </c>
      <c r="P180" s="4">
        <v>4988280.33</v>
      </c>
      <c r="Q180" s="4">
        <v>543.98</v>
      </c>
      <c r="R180" s="4">
        <v>7686885.3899999997</v>
      </c>
      <c r="S180" s="4">
        <v>838.26</v>
      </c>
      <c r="T180" s="4">
        <v>114108522.02</v>
      </c>
      <c r="U180" s="4">
        <v>12443.67</v>
      </c>
    </row>
    <row r="181" spans="2:21" ht="34.200000000000003" x14ac:dyDescent="0.3">
      <c r="B181" s="2" t="s">
        <v>369</v>
      </c>
      <c r="C181" s="2" t="s">
        <v>370</v>
      </c>
      <c r="D181" s="3">
        <v>2229</v>
      </c>
      <c r="E181" s="4">
        <v>9156444.5500000007</v>
      </c>
      <c r="F181" s="4">
        <v>4107.87</v>
      </c>
      <c r="G181" s="4">
        <v>2158686.88</v>
      </c>
      <c r="H181" s="4">
        <v>968.46</v>
      </c>
      <c r="I181" s="4">
        <v>2913358.53</v>
      </c>
      <c r="K181" s="4">
        <v>1307.02</v>
      </c>
      <c r="L181" s="4">
        <v>1836405.6</v>
      </c>
      <c r="M181" s="4">
        <v>823.87</v>
      </c>
      <c r="N181" s="4">
        <v>6099311.1200000001</v>
      </c>
      <c r="O181" s="4">
        <v>2736.34</v>
      </c>
      <c r="P181" s="4">
        <v>135115.10999999999</v>
      </c>
      <c r="Q181" s="4">
        <v>60.62</v>
      </c>
      <c r="R181" s="4">
        <v>1381005.46</v>
      </c>
      <c r="S181" s="4">
        <v>619.55999999999995</v>
      </c>
      <c r="T181" s="4">
        <v>23680327.25</v>
      </c>
      <c r="U181" s="4">
        <v>10623.74</v>
      </c>
    </row>
    <row r="182" spans="2:21" ht="34.200000000000003" x14ac:dyDescent="0.3">
      <c r="B182" s="2" t="s">
        <v>371</v>
      </c>
      <c r="C182" s="2" t="s">
        <v>372</v>
      </c>
      <c r="D182" s="3">
        <v>349</v>
      </c>
      <c r="E182" s="4">
        <v>2936509.19</v>
      </c>
      <c r="F182" s="4">
        <v>8414.07</v>
      </c>
      <c r="G182" s="4">
        <v>303270.12</v>
      </c>
      <c r="H182" s="4">
        <v>868.97</v>
      </c>
      <c r="I182" s="4">
        <v>270938.06</v>
      </c>
      <c r="K182" s="4">
        <v>776.33</v>
      </c>
      <c r="L182" s="4">
        <v>392112.53</v>
      </c>
      <c r="M182" s="4">
        <v>1123.53</v>
      </c>
      <c r="N182" s="4">
        <v>208419.66</v>
      </c>
      <c r="O182" s="4">
        <v>597.19000000000005</v>
      </c>
      <c r="P182" s="4">
        <v>58290.26</v>
      </c>
      <c r="Q182" s="4">
        <v>167.02</v>
      </c>
      <c r="R182" s="4">
        <v>306840.39</v>
      </c>
      <c r="S182" s="4">
        <v>879.2</v>
      </c>
      <c r="T182" s="4">
        <v>4476380.21</v>
      </c>
      <c r="U182" s="4">
        <v>12826.31</v>
      </c>
    </row>
    <row r="183" spans="2:21" ht="45.6" x14ac:dyDescent="0.3">
      <c r="B183" s="2" t="s">
        <v>373</v>
      </c>
      <c r="C183" s="2" t="s">
        <v>374</v>
      </c>
      <c r="D183" s="3">
        <v>8839</v>
      </c>
      <c r="E183" s="4">
        <v>52063121.090000004</v>
      </c>
      <c r="F183" s="4">
        <v>5890.16</v>
      </c>
      <c r="G183" s="4">
        <v>8363074.4299999997</v>
      </c>
      <c r="H183" s="4">
        <v>946.16</v>
      </c>
      <c r="I183" s="4">
        <v>1848494.67</v>
      </c>
      <c r="K183" s="4">
        <v>209.13</v>
      </c>
      <c r="L183" s="4">
        <v>1708655.2</v>
      </c>
      <c r="M183" s="4">
        <v>193.31</v>
      </c>
      <c r="N183" s="4">
        <v>15263230.859999999</v>
      </c>
      <c r="O183" s="4">
        <v>1726.81</v>
      </c>
      <c r="P183" s="4">
        <v>2.2400000000000002</v>
      </c>
      <c r="Q183" s="4">
        <v>0</v>
      </c>
      <c r="R183" s="4">
        <v>305204.99</v>
      </c>
      <c r="S183" s="4">
        <v>34.53</v>
      </c>
      <c r="T183" s="4">
        <v>79551783.480000004</v>
      </c>
      <c r="U183" s="4">
        <v>9000.1</v>
      </c>
    </row>
    <row r="184" spans="2:21" ht="45.6" x14ac:dyDescent="0.3">
      <c r="B184" s="2" t="s">
        <v>375</v>
      </c>
      <c r="C184" s="2" t="s">
        <v>376</v>
      </c>
      <c r="D184" s="3">
        <v>266</v>
      </c>
      <c r="E184" s="4">
        <v>1129264.17</v>
      </c>
      <c r="F184" s="4">
        <v>4245.3500000000004</v>
      </c>
      <c r="G184" s="4">
        <v>30</v>
      </c>
      <c r="H184" s="4">
        <v>0.11</v>
      </c>
      <c r="I184" s="4">
        <v>930.27</v>
      </c>
      <c r="K184" s="4">
        <v>3.5</v>
      </c>
      <c r="L184" s="4">
        <v>287251</v>
      </c>
      <c r="M184" s="4">
        <v>1079.8900000000001</v>
      </c>
      <c r="N184" s="4">
        <v>690175.75</v>
      </c>
      <c r="O184" s="4">
        <v>2594.65</v>
      </c>
      <c r="P184" s="4">
        <v>76021</v>
      </c>
      <c r="Q184" s="4">
        <v>285.79000000000002</v>
      </c>
      <c r="R184" s="4">
        <v>265512.96000000002</v>
      </c>
      <c r="S184" s="4">
        <v>998.17</v>
      </c>
      <c r="T184" s="4">
        <v>2449185.15</v>
      </c>
      <c r="U184" s="4">
        <v>9207.4599999999991</v>
      </c>
    </row>
    <row r="185" spans="2:21" ht="34.200000000000003" x14ac:dyDescent="0.3">
      <c r="B185" s="2" t="s">
        <v>377</v>
      </c>
      <c r="C185" s="2" t="s">
        <v>378</v>
      </c>
      <c r="D185" s="3">
        <v>627</v>
      </c>
      <c r="E185" s="4">
        <v>4083008.09</v>
      </c>
      <c r="F185" s="4">
        <v>6511.97</v>
      </c>
      <c r="G185" s="4">
        <v>168376.74</v>
      </c>
      <c r="H185" s="4">
        <v>268.54000000000002</v>
      </c>
      <c r="I185" s="4">
        <v>157569.13</v>
      </c>
      <c r="K185" s="4">
        <v>251.31</v>
      </c>
      <c r="L185" s="4">
        <v>379089.29</v>
      </c>
      <c r="M185" s="4">
        <v>604.61</v>
      </c>
      <c r="N185" s="4">
        <v>378720.63</v>
      </c>
      <c r="O185" s="4">
        <v>604.02</v>
      </c>
      <c r="P185" s="4">
        <v>0</v>
      </c>
      <c r="Q185" s="4">
        <v>0</v>
      </c>
      <c r="R185" s="4">
        <v>2295138.2000000002</v>
      </c>
      <c r="S185" s="4">
        <v>3660.51</v>
      </c>
      <c r="T185" s="4">
        <v>7461902.0800000001</v>
      </c>
      <c r="U185" s="4">
        <v>11900.96</v>
      </c>
    </row>
    <row r="186" spans="2:21" ht="45.6" x14ac:dyDescent="0.3">
      <c r="B186" s="2" t="s">
        <v>379</v>
      </c>
      <c r="C186" s="2" t="s">
        <v>380</v>
      </c>
      <c r="D186" s="3">
        <v>4560</v>
      </c>
      <c r="E186" s="4">
        <v>23535698.719999999</v>
      </c>
      <c r="F186" s="4">
        <v>5161.34</v>
      </c>
      <c r="G186" s="4">
        <v>957943.53</v>
      </c>
      <c r="H186" s="4">
        <v>210.08</v>
      </c>
      <c r="I186" s="4">
        <v>581893.30000000005</v>
      </c>
      <c r="K186" s="4">
        <v>127.61</v>
      </c>
      <c r="L186" s="4">
        <v>2079338.09</v>
      </c>
      <c r="M186" s="4">
        <v>456</v>
      </c>
      <c r="N186" s="4">
        <v>2938513.83</v>
      </c>
      <c r="O186" s="4">
        <v>644.41</v>
      </c>
      <c r="P186" s="5"/>
      <c r="Q186" s="5"/>
      <c r="R186" s="4">
        <v>231239.62</v>
      </c>
      <c r="S186" s="4">
        <v>50.71</v>
      </c>
      <c r="T186" s="4">
        <v>30324627.09</v>
      </c>
      <c r="U186" s="4">
        <v>6650.15</v>
      </c>
    </row>
    <row r="187" spans="2:21" ht="45.6" x14ac:dyDescent="0.3">
      <c r="B187" s="2" t="s">
        <v>381</v>
      </c>
      <c r="C187" s="2" t="s">
        <v>382</v>
      </c>
      <c r="D187" s="3">
        <v>465</v>
      </c>
      <c r="E187" s="4">
        <v>2494776.36</v>
      </c>
      <c r="F187" s="4">
        <v>5365.11</v>
      </c>
      <c r="G187" s="4">
        <v>407067.1</v>
      </c>
      <c r="H187" s="4">
        <v>875.41</v>
      </c>
      <c r="I187" s="4">
        <v>147729.79999999999</v>
      </c>
      <c r="K187" s="4">
        <v>317.7</v>
      </c>
      <c r="L187" s="4">
        <v>170641.62</v>
      </c>
      <c r="M187" s="4">
        <v>366.97</v>
      </c>
      <c r="N187" s="4">
        <v>1191929.96</v>
      </c>
      <c r="O187" s="4">
        <v>2563.29</v>
      </c>
      <c r="P187" s="5"/>
      <c r="Q187" s="5"/>
      <c r="R187" s="4">
        <v>506513.05</v>
      </c>
      <c r="S187" s="4">
        <v>1089.28</v>
      </c>
      <c r="T187" s="4">
        <v>4918657.8899999997</v>
      </c>
      <c r="U187" s="4">
        <v>10577.76</v>
      </c>
    </row>
    <row r="188" spans="2:21" ht="34.200000000000003" x14ac:dyDescent="0.3">
      <c r="B188" s="2" t="s">
        <v>383</v>
      </c>
      <c r="C188" s="2" t="s">
        <v>384</v>
      </c>
      <c r="D188" s="3">
        <v>1920</v>
      </c>
      <c r="E188" s="4">
        <v>7736218.0199999996</v>
      </c>
      <c r="F188" s="4">
        <v>4029.28</v>
      </c>
      <c r="G188" s="4">
        <v>2913363.14</v>
      </c>
      <c r="H188" s="4">
        <v>1517.38</v>
      </c>
      <c r="I188" s="4">
        <v>658150.82999999996</v>
      </c>
      <c r="K188" s="4">
        <v>342.79</v>
      </c>
      <c r="L188" s="4">
        <v>4323340.2</v>
      </c>
      <c r="M188" s="4">
        <v>2251.7399999999998</v>
      </c>
      <c r="N188" s="4">
        <v>2148894.5699999998</v>
      </c>
      <c r="O188" s="4">
        <v>1119.22</v>
      </c>
      <c r="P188" s="5"/>
      <c r="Q188" s="5"/>
      <c r="R188" s="4">
        <v>58766.48</v>
      </c>
      <c r="S188" s="4">
        <v>30.61</v>
      </c>
      <c r="T188" s="4">
        <v>17838733.239999998</v>
      </c>
      <c r="U188" s="4">
        <v>9291.02</v>
      </c>
    </row>
    <row r="189" spans="2:21" ht="45.6" x14ac:dyDescent="0.3">
      <c r="B189" s="2" t="s">
        <v>385</v>
      </c>
      <c r="C189" s="2" t="s">
        <v>386</v>
      </c>
      <c r="D189" s="3">
        <v>789</v>
      </c>
      <c r="E189" s="4">
        <v>2700683.19</v>
      </c>
      <c r="F189" s="4">
        <v>3422.92</v>
      </c>
      <c r="G189" s="4">
        <v>416073.77</v>
      </c>
      <c r="H189" s="4">
        <v>527.34</v>
      </c>
      <c r="I189" s="4">
        <v>103224.34</v>
      </c>
      <c r="K189" s="4">
        <v>130.83000000000001</v>
      </c>
      <c r="L189" s="4">
        <v>3307679.55</v>
      </c>
      <c r="M189" s="4">
        <v>4192.24</v>
      </c>
      <c r="N189" s="4">
        <v>331486.31</v>
      </c>
      <c r="O189" s="4">
        <v>420.13</v>
      </c>
      <c r="P189" s="4">
        <v>5145</v>
      </c>
      <c r="Q189" s="4">
        <v>6.52</v>
      </c>
      <c r="R189" s="4">
        <v>514912.28</v>
      </c>
      <c r="S189" s="4">
        <v>652.61</v>
      </c>
      <c r="T189" s="4">
        <v>7379204.4400000004</v>
      </c>
      <c r="U189" s="4">
        <v>9352.59</v>
      </c>
    </row>
    <row r="190" spans="2:21" ht="34.200000000000003" x14ac:dyDescent="0.3">
      <c r="B190" s="2" t="s">
        <v>387</v>
      </c>
      <c r="C190" s="2" t="s">
        <v>388</v>
      </c>
      <c r="D190" s="3">
        <v>585</v>
      </c>
      <c r="E190" s="4">
        <v>3244571.97</v>
      </c>
      <c r="F190" s="4">
        <v>5546.28</v>
      </c>
      <c r="G190" s="4">
        <v>292163.74</v>
      </c>
      <c r="H190" s="4">
        <v>499.43</v>
      </c>
      <c r="I190" s="4">
        <v>235188.47</v>
      </c>
      <c r="K190" s="4">
        <v>402.03</v>
      </c>
      <c r="L190" s="4">
        <v>324488.94</v>
      </c>
      <c r="M190" s="4">
        <v>554.67999999999995</v>
      </c>
      <c r="N190" s="4">
        <v>314960</v>
      </c>
      <c r="O190" s="4">
        <v>538.39</v>
      </c>
      <c r="P190" s="4">
        <v>4289.51</v>
      </c>
      <c r="Q190" s="4">
        <v>7.33</v>
      </c>
      <c r="R190" s="4">
        <v>299338</v>
      </c>
      <c r="S190" s="4">
        <v>511.69</v>
      </c>
      <c r="T190" s="4">
        <v>4715000.63</v>
      </c>
      <c r="U190" s="4">
        <v>8059.83</v>
      </c>
    </row>
    <row r="191" spans="2:21" ht="45.6" x14ac:dyDescent="0.3">
      <c r="B191" s="2" t="s">
        <v>389</v>
      </c>
      <c r="C191" s="2" t="s">
        <v>390</v>
      </c>
      <c r="D191" s="3">
        <v>674</v>
      </c>
      <c r="E191" s="4">
        <v>3230452</v>
      </c>
      <c r="F191" s="4">
        <v>4792.96</v>
      </c>
      <c r="G191" s="4">
        <v>193753</v>
      </c>
      <c r="H191" s="4">
        <v>287.47000000000003</v>
      </c>
      <c r="I191" s="4">
        <v>243707</v>
      </c>
      <c r="K191" s="4">
        <v>361.58</v>
      </c>
      <c r="L191" s="4">
        <v>237972</v>
      </c>
      <c r="M191" s="4">
        <v>353.07</v>
      </c>
      <c r="N191" s="4">
        <v>373867</v>
      </c>
      <c r="O191" s="4">
        <v>554.70000000000005</v>
      </c>
      <c r="P191" s="5"/>
      <c r="Q191" s="5"/>
      <c r="R191" s="4">
        <v>1420112</v>
      </c>
      <c r="S191" s="4">
        <v>2106.9899999999998</v>
      </c>
      <c r="T191" s="4">
        <v>5699863</v>
      </c>
      <c r="U191" s="4">
        <v>8456.77</v>
      </c>
    </row>
    <row r="192" spans="2:21" ht="34.200000000000003" x14ac:dyDescent="0.3">
      <c r="B192" s="2" t="s">
        <v>391</v>
      </c>
      <c r="C192" s="2" t="s">
        <v>392</v>
      </c>
      <c r="D192" s="3">
        <v>801</v>
      </c>
      <c r="E192" s="4">
        <v>4567813</v>
      </c>
      <c r="F192" s="4">
        <v>5702.64</v>
      </c>
      <c r="G192" s="4">
        <v>924026.58</v>
      </c>
      <c r="H192" s="4">
        <v>1153.5899999999999</v>
      </c>
      <c r="I192" s="4">
        <v>68132.88</v>
      </c>
      <c r="K192" s="4">
        <v>85.06</v>
      </c>
      <c r="L192" s="4">
        <v>780664.09</v>
      </c>
      <c r="M192" s="4">
        <v>974.61</v>
      </c>
      <c r="N192" s="4">
        <v>365210.2</v>
      </c>
      <c r="O192" s="4">
        <v>455.94</v>
      </c>
      <c r="P192" s="4">
        <v>78045.56</v>
      </c>
      <c r="Q192" s="4">
        <v>97.44</v>
      </c>
      <c r="R192" s="4">
        <v>1305624.81</v>
      </c>
      <c r="S192" s="4">
        <v>1629.99</v>
      </c>
      <c r="T192" s="4">
        <v>8089517.1200000001</v>
      </c>
      <c r="U192" s="4">
        <v>10099.27</v>
      </c>
    </row>
    <row r="193" spans="2:21" ht="34.200000000000003" x14ac:dyDescent="0.3">
      <c r="B193" s="2" t="s">
        <v>393</v>
      </c>
      <c r="C193" s="2" t="s">
        <v>394</v>
      </c>
      <c r="D193" s="3">
        <v>1249</v>
      </c>
      <c r="E193" s="4">
        <v>3979679.26</v>
      </c>
      <c r="F193" s="4">
        <v>3186.29</v>
      </c>
      <c r="G193" s="4">
        <v>1818867.37</v>
      </c>
      <c r="H193" s="4">
        <v>1456.26</v>
      </c>
      <c r="I193" s="4">
        <v>896059.93</v>
      </c>
      <c r="K193" s="4">
        <v>717.42</v>
      </c>
      <c r="L193" s="4">
        <v>1346789.49</v>
      </c>
      <c r="M193" s="4">
        <v>1078.29</v>
      </c>
      <c r="N193" s="4">
        <v>1673434.89</v>
      </c>
      <c r="O193" s="4">
        <v>1339.82</v>
      </c>
      <c r="P193" s="5"/>
      <c r="Q193" s="5"/>
      <c r="R193" s="4">
        <v>908280.36</v>
      </c>
      <c r="S193" s="4">
        <v>727.21</v>
      </c>
      <c r="T193" s="4">
        <v>10623111.300000001</v>
      </c>
      <c r="U193" s="4">
        <v>8505.2900000000009</v>
      </c>
    </row>
    <row r="194" spans="2:21" ht="34.200000000000003" x14ac:dyDescent="0.3">
      <c r="B194" s="2" t="s">
        <v>395</v>
      </c>
      <c r="C194" s="2" t="s">
        <v>396</v>
      </c>
      <c r="D194" s="3">
        <v>175</v>
      </c>
      <c r="E194" s="4">
        <v>1213211</v>
      </c>
      <c r="F194" s="4">
        <v>6932.63</v>
      </c>
      <c r="G194" s="4">
        <v>11940</v>
      </c>
      <c r="H194" s="4">
        <v>68.23</v>
      </c>
      <c r="I194" s="4">
        <v>26253</v>
      </c>
      <c r="K194" s="4">
        <v>150.02000000000001</v>
      </c>
      <c r="L194" s="4">
        <v>61494</v>
      </c>
      <c r="M194" s="4">
        <v>351.39</v>
      </c>
      <c r="N194" s="4">
        <v>259460</v>
      </c>
      <c r="O194" s="4">
        <v>1482.63</v>
      </c>
      <c r="P194" s="4">
        <v>3286</v>
      </c>
      <c r="Q194" s="4">
        <v>18.78</v>
      </c>
      <c r="R194" s="4">
        <v>215405</v>
      </c>
      <c r="S194" s="4">
        <v>1230.8900000000001</v>
      </c>
      <c r="T194" s="4">
        <v>1791049</v>
      </c>
      <c r="U194" s="4">
        <v>10234.57</v>
      </c>
    </row>
    <row r="195" spans="2:21" ht="34.200000000000003" x14ac:dyDescent="0.3">
      <c r="B195" s="2" t="s">
        <v>397</v>
      </c>
      <c r="C195" s="2" t="s">
        <v>398</v>
      </c>
      <c r="D195" s="3">
        <v>573</v>
      </c>
      <c r="E195" s="4">
        <v>3752356.2</v>
      </c>
      <c r="F195" s="4">
        <v>6548.61</v>
      </c>
      <c r="G195" s="4">
        <v>74930.78</v>
      </c>
      <c r="H195" s="4">
        <v>130.77000000000001</v>
      </c>
      <c r="I195" s="4">
        <v>359692.32</v>
      </c>
      <c r="K195" s="4">
        <v>627.74</v>
      </c>
      <c r="L195" s="4">
        <v>7337.57</v>
      </c>
      <c r="M195" s="4">
        <v>12.81</v>
      </c>
      <c r="N195" s="4">
        <v>758233.82</v>
      </c>
      <c r="O195" s="4">
        <v>1323.27</v>
      </c>
      <c r="P195" s="4">
        <v>256666.67</v>
      </c>
      <c r="Q195" s="4">
        <v>447.93</v>
      </c>
      <c r="R195" s="4">
        <v>777627.58</v>
      </c>
      <c r="S195" s="4">
        <v>1357.12</v>
      </c>
      <c r="T195" s="4">
        <v>5986844.9400000004</v>
      </c>
      <c r="U195" s="4">
        <v>10448.25</v>
      </c>
    </row>
    <row r="196" spans="2:21" ht="34.200000000000003" x14ac:dyDescent="0.3">
      <c r="B196" s="2" t="s">
        <v>399</v>
      </c>
      <c r="C196" s="2" t="s">
        <v>400</v>
      </c>
      <c r="D196" s="3">
        <v>302</v>
      </c>
      <c r="E196" s="4">
        <v>1623431</v>
      </c>
      <c r="F196" s="4">
        <v>5375.6</v>
      </c>
      <c r="G196" s="4">
        <v>168814</v>
      </c>
      <c r="H196" s="4">
        <v>558.99</v>
      </c>
      <c r="I196" s="4">
        <v>118749</v>
      </c>
      <c r="K196" s="4">
        <v>393.21</v>
      </c>
      <c r="L196" s="4">
        <v>390435</v>
      </c>
      <c r="M196" s="4">
        <v>1292.83</v>
      </c>
      <c r="N196" s="4">
        <v>379796</v>
      </c>
      <c r="O196" s="4">
        <v>1257.5999999999999</v>
      </c>
      <c r="P196" s="4">
        <v>110686</v>
      </c>
      <c r="Q196" s="4">
        <v>366.51</v>
      </c>
      <c r="R196" s="4">
        <v>1001051</v>
      </c>
      <c r="S196" s="4">
        <v>3314.74</v>
      </c>
      <c r="T196" s="4">
        <v>3792962</v>
      </c>
      <c r="U196" s="4">
        <v>12559.48</v>
      </c>
    </row>
    <row r="197" spans="2:21" ht="34.200000000000003" x14ac:dyDescent="0.3">
      <c r="B197" s="2" t="s">
        <v>401</v>
      </c>
      <c r="C197" s="2" t="s">
        <v>402</v>
      </c>
      <c r="D197" s="3">
        <v>720</v>
      </c>
      <c r="E197" s="4">
        <v>3519446.8</v>
      </c>
      <c r="F197" s="4">
        <v>4888.12</v>
      </c>
      <c r="G197" s="4">
        <v>655142.44999999995</v>
      </c>
      <c r="H197" s="4">
        <v>909.92</v>
      </c>
      <c r="I197" s="4">
        <v>112075.4</v>
      </c>
      <c r="K197" s="4">
        <v>155.66</v>
      </c>
      <c r="L197" s="4">
        <v>1356960.39</v>
      </c>
      <c r="M197" s="4">
        <v>1884.67</v>
      </c>
      <c r="N197" s="4">
        <v>772017.56</v>
      </c>
      <c r="O197" s="4">
        <v>1072.25</v>
      </c>
      <c r="P197" s="4">
        <v>400</v>
      </c>
      <c r="Q197" s="4">
        <v>0.56000000000000005</v>
      </c>
      <c r="R197" s="4">
        <v>1906341.69</v>
      </c>
      <c r="S197" s="4">
        <v>2647.7</v>
      </c>
      <c r="T197" s="4">
        <v>8322384.29</v>
      </c>
      <c r="U197" s="4">
        <v>11558.88</v>
      </c>
    </row>
    <row r="198" spans="2:21" ht="34.200000000000003" x14ac:dyDescent="0.3">
      <c r="B198" s="2" t="s">
        <v>403</v>
      </c>
      <c r="C198" s="2" t="s">
        <v>404</v>
      </c>
      <c r="D198" s="3">
        <v>777</v>
      </c>
      <c r="E198" s="4">
        <v>3769007.96</v>
      </c>
      <c r="F198" s="4">
        <v>4850.72</v>
      </c>
      <c r="G198" s="4">
        <v>179128.72</v>
      </c>
      <c r="H198" s="4">
        <v>230.54</v>
      </c>
      <c r="I198" s="4">
        <v>209654.23</v>
      </c>
      <c r="K198" s="4">
        <v>269.83</v>
      </c>
      <c r="L198" s="4">
        <v>1210386.45</v>
      </c>
      <c r="M198" s="4">
        <v>1557.77</v>
      </c>
      <c r="N198" s="4">
        <v>277866.37</v>
      </c>
      <c r="O198" s="4">
        <v>357.61</v>
      </c>
      <c r="P198" s="4">
        <v>345821.42</v>
      </c>
      <c r="Q198" s="4">
        <v>445.07</v>
      </c>
      <c r="R198" s="4">
        <v>616097.86</v>
      </c>
      <c r="S198" s="4">
        <v>792.92</v>
      </c>
      <c r="T198" s="4">
        <v>6607963.0099999998</v>
      </c>
      <c r="U198" s="4">
        <v>8504.4599999999991</v>
      </c>
    </row>
    <row r="199" spans="2:21" ht="34.200000000000003" x14ac:dyDescent="0.3">
      <c r="B199" s="2" t="s">
        <v>405</v>
      </c>
      <c r="C199" s="2" t="s">
        <v>406</v>
      </c>
      <c r="D199" s="3">
        <v>516</v>
      </c>
      <c r="E199" s="4">
        <v>2557342.23</v>
      </c>
      <c r="F199" s="4">
        <v>4956.09</v>
      </c>
      <c r="G199" s="4">
        <v>509980.84</v>
      </c>
      <c r="H199" s="4">
        <v>988.33</v>
      </c>
      <c r="I199" s="4">
        <v>152969.72</v>
      </c>
      <c r="K199" s="4">
        <v>296.45</v>
      </c>
      <c r="L199" s="4">
        <v>576612.19999999995</v>
      </c>
      <c r="M199" s="4">
        <v>1117.47</v>
      </c>
      <c r="N199" s="4">
        <v>381682.37</v>
      </c>
      <c r="O199" s="4">
        <v>739.69</v>
      </c>
      <c r="P199" s="4">
        <v>64181.71</v>
      </c>
      <c r="Q199" s="4">
        <v>124.38</v>
      </c>
      <c r="R199" s="4">
        <v>1340812.42</v>
      </c>
      <c r="S199" s="4">
        <v>2598.4699999999998</v>
      </c>
      <c r="T199" s="4">
        <v>5583581.4900000002</v>
      </c>
      <c r="U199" s="4">
        <v>10820.88</v>
      </c>
    </row>
    <row r="200" spans="2:21" ht="45.6" x14ac:dyDescent="0.3">
      <c r="B200" s="2" t="s">
        <v>407</v>
      </c>
      <c r="C200" s="2" t="s">
        <v>408</v>
      </c>
      <c r="D200" s="3">
        <v>335</v>
      </c>
      <c r="E200" s="4">
        <v>2673459.13</v>
      </c>
      <c r="F200" s="4">
        <v>7980.48</v>
      </c>
      <c r="G200" s="4">
        <v>11669.7</v>
      </c>
      <c r="H200" s="4">
        <v>34.83</v>
      </c>
      <c r="I200" s="4">
        <v>187077.07</v>
      </c>
      <c r="K200" s="4">
        <v>558.44000000000005</v>
      </c>
      <c r="L200" s="4">
        <v>133202.46</v>
      </c>
      <c r="M200" s="4">
        <v>397.62</v>
      </c>
      <c r="N200" s="4">
        <v>782271.4</v>
      </c>
      <c r="O200" s="4">
        <v>2335.14</v>
      </c>
      <c r="P200" s="4">
        <v>259920.54</v>
      </c>
      <c r="Q200" s="4">
        <v>775.88</v>
      </c>
      <c r="R200" s="4">
        <v>405243.63</v>
      </c>
      <c r="S200" s="4">
        <v>1209.68</v>
      </c>
      <c r="T200" s="4">
        <v>4452843.93</v>
      </c>
      <c r="U200" s="4">
        <v>13292.07</v>
      </c>
    </row>
    <row r="201" spans="2:21" ht="34.200000000000003" x14ac:dyDescent="0.3">
      <c r="B201" s="2" t="s">
        <v>409</v>
      </c>
      <c r="C201" s="2" t="s">
        <v>410</v>
      </c>
      <c r="D201" s="3">
        <v>524</v>
      </c>
      <c r="E201" s="4">
        <v>2613815</v>
      </c>
      <c r="F201" s="4">
        <v>4988.2</v>
      </c>
      <c r="G201" s="4">
        <v>191969</v>
      </c>
      <c r="H201" s="4">
        <v>366.35</v>
      </c>
      <c r="I201" s="4">
        <v>635618</v>
      </c>
      <c r="K201" s="4">
        <v>1213.01</v>
      </c>
      <c r="L201" s="4">
        <v>36147</v>
      </c>
      <c r="M201" s="4">
        <v>68.98</v>
      </c>
      <c r="N201" s="4">
        <v>729649.55</v>
      </c>
      <c r="O201" s="4">
        <v>1392.46</v>
      </c>
      <c r="P201" s="4">
        <v>5533</v>
      </c>
      <c r="Q201" s="4">
        <v>10.56</v>
      </c>
      <c r="R201" s="4">
        <v>370093</v>
      </c>
      <c r="S201" s="4">
        <v>706.28</v>
      </c>
      <c r="T201" s="4">
        <v>4582824.55</v>
      </c>
      <c r="U201" s="4">
        <v>8745.84</v>
      </c>
    </row>
    <row r="202" spans="2:21" ht="34.200000000000003" x14ac:dyDescent="0.3">
      <c r="B202" s="2" t="s">
        <v>411</v>
      </c>
      <c r="C202" s="2" t="s">
        <v>412</v>
      </c>
      <c r="D202" s="3">
        <v>416</v>
      </c>
      <c r="E202" s="4">
        <v>3391767.17</v>
      </c>
      <c r="F202" s="4">
        <v>8153.29</v>
      </c>
      <c r="G202" s="4">
        <v>239676.89</v>
      </c>
      <c r="H202" s="4">
        <v>576.15</v>
      </c>
      <c r="I202" s="4">
        <v>125988.77</v>
      </c>
      <c r="K202" s="4">
        <v>302.86</v>
      </c>
      <c r="L202" s="4">
        <v>131072.51999999999</v>
      </c>
      <c r="M202" s="4">
        <v>315.08</v>
      </c>
      <c r="N202" s="4">
        <v>274490.37</v>
      </c>
      <c r="O202" s="4">
        <v>659.83</v>
      </c>
      <c r="P202" s="5"/>
      <c r="Q202" s="5"/>
      <c r="R202" s="4">
        <v>311994.44</v>
      </c>
      <c r="S202" s="4">
        <v>749.99</v>
      </c>
      <c r="T202" s="4">
        <v>4474990.16</v>
      </c>
      <c r="U202" s="4">
        <v>10757.2</v>
      </c>
    </row>
    <row r="203" spans="2:21" ht="45.6" x14ac:dyDescent="0.3">
      <c r="B203" s="2" t="s">
        <v>413</v>
      </c>
      <c r="C203" s="2" t="s">
        <v>414</v>
      </c>
      <c r="D203" s="3">
        <v>318</v>
      </c>
      <c r="E203" s="4">
        <v>1996924</v>
      </c>
      <c r="F203" s="4">
        <v>6279.64</v>
      </c>
      <c r="G203" s="4">
        <v>105916</v>
      </c>
      <c r="H203" s="4">
        <v>333.07</v>
      </c>
      <c r="I203" s="4">
        <v>29390</v>
      </c>
      <c r="K203" s="4">
        <v>92.42</v>
      </c>
      <c r="L203" s="4">
        <v>296077</v>
      </c>
      <c r="M203" s="4">
        <v>931.06</v>
      </c>
      <c r="N203" s="4">
        <v>318536</v>
      </c>
      <c r="O203" s="4">
        <v>1001.69</v>
      </c>
      <c r="P203" s="4">
        <v>193430</v>
      </c>
      <c r="Q203" s="4">
        <v>608.27</v>
      </c>
      <c r="R203" s="4">
        <v>384305</v>
      </c>
      <c r="S203" s="4">
        <v>1208.51</v>
      </c>
      <c r="T203" s="4">
        <v>3324578</v>
      </c>
      <c r="U203" s="4">
        <v>10454.66</v>
      </c>
    </row>
    <row r="204" spans="2:21" ht="45.6" x14ac:dyDescent="0.3">
      <c r="B204" s="2" t="s">
        <v>415</v>
      </c>
      <c r="C204" s="2" t="s">
        <v>416</v>
      </c>
      <c r="D204" s="3">
        <v>323</v>
      </c>
      <c r="E204" s="4">
        <v>2335188</v>
      </c>
      <c r="F204" s="4">
        <v>7229.68</v>
      </c>
      <c r="G204" s="4">
        <v>122166</v>
      </c>
      <c r="H204" s="4">
        <v>378.22</v>
      </c>
      <c r="I204" s="4">
        <v>50527</v>
      </c>
      <c r="K204" s="4">
        <v>156.43</v>
      </c>
      <c r="L204" s="4">
        <v>465104</v>
      </c>
      <c r="M204" s="4">
        <v>1439.95</v>
      </c>
      <c r="N204" s="4">
        <v>252035</v>
      </c>
      <c r="O204" s="4">
        <v>780.29</v>
      </c>
      <c r="P204" s="4">
        <v>195246</v>
      </c>
      <c r="Q204" s="4">
        <v>604.48</v>
      </c>
      <c r="R204" s="4">
        <v>310402</v>
      </c>
      <c r="S204" s="4">
        <v>961</v>
      </c>
      <c r="T204" s="4">
        <v>3730668</v>
      </c>
      <c r="U204" s="4">
        <v>11550.05</v>
      </c>
    </row>
    <row r="205" spans="2:21" ht="34.200000000000003" x14ac:dyDescent="0.3">
      <c r="B205" s="2" t="s">
        <v>417</v>
      </c>
      <c r="C205" s="2" t="s">
        <v>418</v>
      </c>
      <c r="D205" s="3">
        <v>269</v>
      </c>
      <c r="E205" s="4">
        <v>1336471.3</v>
      </c>
      <c r="F205" s="4">
        <v>4968.29</v>
      </c>
      <c r="G205" s="4">
        <v>150725.76999999999</v>
      </c>
      <c r="H205" s="4">
        <v>560.32000000000005</v>
      </c>
      <c r="I205" s="4">
        <v>-282480.93</v>
      </c>
      <c r="K205" s="4">
        <v>-1050.1099999999999</v>
      </c>
      <c r="L205" s="5"/>
      <c r="M205" s="5"/>
      <c r="N205" s="4">
        <v>701763.13</v>
      </c>
      <c r="O205" s="4">
        <v>2608.7800000000002</v>
      </c>
      <c r="P205" s="4">
        <v>333.2</v>
      </c>
      <c r="Q205" s="4">
        <v>1.24</v>
      </c>
      <c r="R205" s="4">
        <v>255591.45</v>
      </c>
      <c r="S205" s="4">
        <v>950.15</v>
      </c>
      <c r="T205" s="4">
        <v>2162403.92</v>
      </c>
      <c r="U205" s="4">
        <v>8038.67</v>
      </c>
    </row>
    <row r="206" spans="2:21" ht="45.6" x14ac:dyDescent="0.3">
      <c r="B206" s="2" t="s">
        <v>419</v>
      </c>
      <c r="C206" s="2" t="s">
        <v>420</v>
      </c>
      <c r="D206" s="3">
        <v>566</v>
      </c>
      <c r="E206" s="4">
        <v>2376364.94</v>
      </c>
      <c r="F206" s="4">
        <v>4198.5200000000004</v>
      </c>
      <c r="G206" s="4">
        <v>43670.33</v>
      </c>
      <c r="H206" s="4">
        <v>77.16</v>
      </c>
      <c r="I206" s="4">
        <v>10172.48</v>
      </c>
      <c r="K206" s="4">
        <v>17.97</v>
      </c>
      <c r="L206" s="5"/>
      <c r="M206" s="5"/>
      <c r="N206" s="4">
        <v>1766699.74</v>
      </c>
      <c r="O206" s="4">
        <v>3121.38</v>
      </c>
      <c r="P206" s="4">
        <v>4440</v>
      </c>
      <c r="Q206" s="4">
        <v>7.84</v>
      </c>
      <c r="R206" s="4">
        <v>356659.19</v>
      </c>
      <c r="S206" s="4">
        <v>630.14</v>
      </c>
      <c r="T206" s="4">
        <v>4558006.68</v>
      </c>
      <c r="U206" s="4">
        <v>8053.01</v>
      </c>
    </row>
    <row r="207" spans="2:21" ht="34.200000000000003" x14ac:dyDescent="0.3">
      <c r="B207" s="2" t="s">
        <v>421</v>
      </c>
      <c r="C207" s="2" t="s">
        <v>422</v>
      </c>
      <c r="D207" s="3">
        <v>427</v>
      </c>
      <c r="E207" s="4">
        <v>2392171</v>
      </c>
      <c r="F207" s="4">
        <v>5602.27</v>
      </c>
      <c r="G207" s="4">
        <v>99517.32</v>
      </c>
      <c r="H207" s="4">
        <v>233.06</v>
      </c>
      <c r="I207" s="4">
        <v>8883.84</v>
      </c>
      <c r="K207" s="4">
        <v>20.81</v>
      </c>
      <c r="L207" s="4">
        <v>22437.18</v>
      </c>
      <c r="M207" s="4">
        <v>52.55</v>
      </c>
      <c r="N207" s="4">
        <v>821314.4</v>
      </c>
      <c r="O207" s="4">
        <v>1923.45</v>
      </c>
      <c r="P207" s="4">
        <v>1427</v>
      </c>
      <c r="Q207" s="4">
        <v>3.34</v>
      </c>
      <c r="R207" s="4">
        <v>476014.72</v>
      </c>
      <c r="S207" s="4">
        <v>1114.79</v>
      </c>
      <c r="T207" s="4">
        <v>3821765.46</v>
      </c>
      <c r="U207" s="4">
        <v>8950.27</v>
      </c>
    </row>
    <row r="208" spans="2:21" ht="45.6" x14ac:dyDescent="0.3">
      <c r="B208" s="2" t="s">
        <v>423</v>
      </c>
      <c r="C208" s="2" t="s">
        <v>424</v>
      </c>
      <c r="D208" s="3">
        <v>168</v>
      </c>
      <c r="E208" s="4">
        <v>1328851.56</v>
      </c>
      <c r="F208" s="4">
        <v>7909.83</v>
      </c>
      <c r="G208" s="4">
        <v>162420.75</v>
      </c>
      <c r="H208" s="4">
        <v>966.79</v>
      </c>
      <c r="I208" s="4">
        <v>197356.46</v>
      </c>
      <c r="K208" s="4">
        <v>1174.74</v>
      </c>
      <c r="L208" s="4">
        <v>347781.99</v>
      </c>
      <c r="M208" s="4">
        <v>2070.13</v>
      </c>
      <c r="N208" s="4">
        <v>205510.06</v>
      </c>
      <c r="O208" s="4">
        <v>1223.27</v>
      </c>
      <c r="P208" s="4">
        <v>4601.33</v>
      </c>
      <c r="Q208" s="4">
        <v>27.39</v>
      </c>
      <c r="R208" s="4">
        <v>201479.45</v>
      </c>
      <c r="S208" s="4">
        <v>1199.28</v>
      </c>
      <c r="T208" s="4">
        <v>2448001.6</v>
      </c>
      <c r="U208" s="4">
        <v>14571.43</v>
      </c>
    </row>
    <row r="209" spans="2:21" ht="34.200000000000003" x14ac:dyDescent="0.3">
      <c r="B209" s="2" t="s">
        <v>425</v>
      </c>
      <c r="C209" s="2" t="s">
        <v>426</v>
      </c>
      <c r="D209" s="3">
        <v>95</v>
      </c>
      <c r="E209" s="4">
        <v>659953</v>
      </c>
      <c r="F209" s="4">
        <v>6946.87</v>
      </c>
      <c r="G209" s="4">
        <v>78090</v>
      </c>
      <c r="H209" s="4">
        <v>822</v>
      </c>
      <c r="I209" s="4">
        <v>49120</v>
      </c>
      <c r="K209" s="4">
        <v>517.04999999999995</v>
      </c>
      <c r="L209" s="4">
        <v>82217</v>
      </c>
      <c r="M209" s="4">
        <v>865.44</v>
      </c>
      <c r="N209" s="4">
        <v>378665</v>
      </c>
      <c r="O209" s="4">
        <v>3985.95</v>
      </c>
      <c r="P209" s="4">
        <v>415</v>
      </c>
      <c r="Q209" s="4">
        <v>4.37</v>
      </c>
      <c r="R209" s="4">
        <v>270943</v>
      </c>
      <c r="S209" s="4">
        <v>2852.03</v>
      </c>
      <c r="T209" s="4">
        <v>1519403</v>
      </c>
      <c r="U209" s="4">
        <v>15993.71</v>
      </c>
    </row>
    <row r="210" spans="2:21" ht="45.6" x14ac:dyDescent="0.3">
      <c r="B210" s="2" t="s">
        <v>427</v>
      </c>
      <c r="C210" s="2" t="s">
        <v>428</v>
      </c>
      <c r="D210" s="3">
        <v>1791</v>
      </c>
      <c r="E210" s="4">
        <v>9423194.3200000003</v>
      </c>
      <c r="F210" s="4">
        <v>5261.42</v>
      </c>
      <c r="G210" s="4">
        <v>638025.78</v>
      </c>
      <c r="H210" s="4">
        <v>356.24</v>
      </c>
      <c r="I210" s="4">
        <v>201266.52</v>
      </c>
      <c r="K210" s="4">
        <v>112.38</v>
      </c>
      <c r="L210" s="4">
        <v>687351.93</v>
      </c>
      <c r="M210" s="4">
        <v>383.78</v>
      </c>
      <c r="N210" s="4">
        <v>729131.64</v>
      </c>
      <c r="O210" s="4">
        <v>407.11</v>
      </c>
      <c r="P210" s="4">
        <v>9055</v>
      </c>
      <c r="Q210" s="4">
        <v>5.0599999999999996</v>
      </c>
      <c r="R210" s="4">
        <v>978065.91</v>
      </c>
      <c r="S210" s="4">
        <v>546.1</v>
      </c>
      <c r="T210" s="4">
        <v>12666091.1</v>
      </c>
      <c r="U210" s="4">
        <v>7072.09</v>
      </c>
    </row>
    <row r="211" spans="2:21" ht="34.200000000000003" x14ac:dyDescent="0.3">
      <c r="B211" s="2" t="s">
        <v>429</v>
      </c>
      <c r="C211" s="2" t="s">
        <v>430</v>
      </c>
      <c r="D211" s="3">
        <v>282</v>
      </c>
      <c r="E211" s="4">
        <v>1581666.39</v>
      </c>
      <c r="F211" s="4">
        <v>5608.75</v>
      </c>
      <c r="G211" s="4">
        <v>31673.31</v>
      </c>
      <c r="H211" s="4">
        <v>112.32</v>
      </c>
      <c r="I211" s="4">
        <v>158058.64000000001</v>
      </c>
      <c r="K211" s="4">
        <v>560.49</v>
      </c>
      <c r="L211" s="4">
        <v>0</v>
      </c>
      <c r="M211" s="4">
        <v>0</v>
      </c>
      <c r="N211" s="4">
        <v>462716.97</v>
      </c>
      <c r="O211" s="4">
        <v>1640.84</v>
      </c>
      <c r="P211" s="4">
        <v>85846.45</v>
      </c>
      <c r="Q211" s="4">
        <v>304.42</v>
      </c>
      <c r="R211" s="4">
        <v>1031192.46</v>
      </c>
      <c r="S211" s="4">
        <v>3656.71</v>
      </c>
      <c r="T211" s="4">
        <v>3351154.22</v>
      </c>
      <c r="U211" s="4">
        <v>11883.53</v>
      </c>
    </row>
    <row r="212" spans="2:21" ht="45.6" x14ac:dyDescent="0.3">
      <c r="B212" s="2" t="s">
        <v>437</v>
      </c>
      <c r="C212" s="2" t="s">
        <v>438</v>
      </c>
      <c r="D212" s="3">
        <v>123</v>
      </c>
      <c r="E212" s="4">
        <v>1074765.02</v>
      </c>
      <c r="F212" s="4">
        <v>8737.93</v>
      </c>
      <c r="G212" s="4">
        <v>76124.009999999995</v>
      </c>
      <c r="H212" s="4">
        <v>618.89</v>
      </c>
      <c r="I212" s="4">
        <v>199966.35</v>
      </c>
      <c r="K212" s="4">
        <v>1625.74</v>
      </c>
      <c r="L212" s="5"/>
      <c r="M212" s="5"/>
      <c r="N212" s="4">
        <v>592892.53</v>
      </c>
      <c r="O212" s="4">
        <v>4820.26</v>
      </c>
      <c r="P212" s="5"/>
      <c r="Q212" s="5"/>
      <c r="R212" s="4">
        <v>344582.81</v>
      </c>
      <c r="S212" s="4">
        <v>2801.49</v>
      </c>
      <c r="T212" s="4">
        <v>2288330.7200000002</v>
      </c>
      <c r="U212" s="4">
        <v>18604.310000000001</v>
      </c>
    </row>
    <row r="213" spans="2:21" ht="45.6" x14ac:dyDescent="0.3">
      <c r="B213" s="2" t="s">
        <v>439</v>
      </c>
      <c r="C213" s="2" t="s">
        <v>440</v>
      </c>
      <c r="D213" s="3">
        <v>837</v>
      </c>
      <c r="E213" s="4">
        <v>5625171</v>
      </c>
      <c r="F213" s="4">
        <v>6720.63</v>
      </c>
      <c r="G213" s="4">
        <v>323246</v>
      </c>
      <c r="H213" s="4">
        <v>386.2</v>
      </c>
      <c r="I213" s="4">
        <v>155066</v>
      </c>
      <c r="K213" s="4">
        <v>185.26</v>
      </c>
      <c r="L213" s="4">
        <v>140857</v>
      </c>
      <c r="M213" s="4">
        <v>168.29</v>
      </c>
      <c r="N213" s="4">
        <v>841782</v>
      </c>
      <c r="O213" s="4">
        <v>1005.71</v>
      </c>
      <c r="P213" s="4">
        <v>23706</v>
      </c>
      <c r="Q213" s="4">
        <v>28.32</v>
      </c>
      <c r="R213" s="4">
        <v>807323</v>
      </c>
      <c r="S213" s="4">
        <v>964.54</v>
      </c>
      <c r="T213" s="4">
        <v>7917151</v>
      </c>
      <c r="U213" s="4">
        <v>9458.9500000000007</v>
      </c>
    </row>
    <row r="214" spans="2:21" x14ac:dyDescent="0.3">
      <c r="B214" s="2" t="s">
        <v>457</v>
      </c>
      <c r="C214" s="2" t="s">
        <v>458</v>
      </c>
      <c r="D214" s="3">
        <v>1372</v>
      </c>
      <c r="E214" s="4">
        <v>10265478.33</v>
      </c>
      <c r="F214" s="4">
        <v>7482.13</v>
      </c>
      <c r="G214" s="4">
        <v>565926.55000000005</v>
      </c>
      <c r="H214" s="4">
        <v>412.48</v>
      </c>
      <c r="I214" s="4">
        <v>1047399.93</v>
      </c>
      <c r="K214" s="4">
        <v>763.41</v>
      </c>
      <c r="L214" s="4">
        <v>624506.15</v>
      </c>
      <c r="M214" s="4">
        <v>455.18</v>
      </c>
      <c r="N214" s="4">
        <v>1206811.3799999999</v>
      </c>
      <c r="O214" s="4">
        <v>879.6</v>
      </c>
      <c r="P214" s="4">
        <v>516322.24</v>
      </c>
      <c r="Q214" s="4">
        <v>376.33</v>
      </c>
      <c r="R214" s="4">
        <v>1096092.21</v>
      </c>
      <c r="S214" s="4">
        <v>798.9</v>
      </c>
      <c r="T214" s="4">
        <v>15322536.789999999</v>
      </c>
      <c r="U214" s="4">
        <v>11168.03</v>
      </c>
    </row>
    <row r="215" spans="2:21" x14ac:dyDescent="0.3">
      <c r="B215" s="2" t="s">
        <v>459</v>
      </c>
      <c r="C215" s="2" t="s">
        <v>460</v>
      </c>
      <c r="D215" s="3">
        <v>6486</v>
      </c>
      <c r="E215" s="4">
        <v>44916179.609999999</v>
      </c>
      <c r="F215" s="4">
        <v>6925.1</v>
      </c>
      <c r="G215" s="4">
        <v>3634536.05</v>
      </c>
      <c r="H215" s="4">
        <v>560.37</v>
      </c>
      <c r="I215" s="4">
        <v>3685172.42</v>
      </c>
      <c r="K215" s="4">
        <v>568.16999999999996</v>
      </c>
      <c r="L215" s="4">
        <v>2654187.94</v>
      </c>
      <c r="M215" s="4">
        <v>409.22</v>
      </c>
      <c r="N215" s="4">
        <v>4384740.2</v>
      </c>
      <c r="O215" s="4">
        <v>676.03</v>
      </c>
      <c r="P215" s="4">
        <v>6750510.4800000004</v>
      </c>
      <c r="Q215" s="4">
        <v>1040.78</v>
      </c>
      <c r="R215" s="4">
        <v>6239502.4100000001</v>
      </c>
      <c r="S215" s="4">
        <v>962</v>
      </c>
      <c r="T215" s="4">
        <v>72264829.109999999</v>
      </c>
      <c r="U215" s="4">
        <v>11141.67</v>
      </c>
    </row>
    <row r="216" spans="2:21" x14ac:dyDescent="0.3">
      <c r="B216" s="2" t="s">
        <v>461</v>
      </c>
      <c r="C216" s="2" t="s">
        <v>462</v>
      </c>
      <c r="D216" s="3">
        <v>1701</v>
      </c>
      <c r="E216" s="4">
        <v>12054979.720000001</v>
      </c>
      <c r="F216" s="4">
        <v>7087</v>
      </c>
      <c r="G216" s="4">
        <v>738713.66</v>
      </c>
      <c r="H216" s="4">
        <v>434.28</v>
      </c>
      <c r="I216" s="4">
        <v>907045.68</v>
      </c>
      <c r="K216" s="4">
        <v>533.24</v>
      </c>
      <c r="L216" s="4">
        <v>1215147.99</v>
      </c>
      <c r="M216" s="4">
        <v>714.37</v>
      </c>
      <c r="N216" s="4">
        <v>1584414.05</v>
      </c>
      <c r="O216" s="4">
        <v>931.46</v>
      </c>
      <c r="P216" s="4">
        <v>939303.02</v>
      </c>
      <c r="Q216" s="4">
        <v>552.21</v>
      </c>
      <c r="R216" s="4">
        <v>1552046.76</v>
      </c>
      <c r="S216" s="4">
        <v>912.43</v>
      </c>
      <c r="T216" s="4">
        <v>18991650.879999999</v>
      </c>
      <c r="U216" s="4">
        <v>11164.99</v>
      </c>
    </row>
    <row r="217" spans="2:21" x14ac:dyDescent="0.3">
      <c r="B217" s="2" t="s">
        <v>463</v>
      </c>
      <c r="C217" s="2" t="s">
        <v>464</v>
      </c>
      <c r="D217" s="3">
        <v>2619</v>
      </c>
      <c r="E217" s="4">
        <v>19429782.199999999</v>
      </c>
      <c r="F217" s="4">
        <v>7418.78</v>
      </c>
      <c r="G217" s="4">
        <v>2370326.66</v>
      </c>
      <c r="H217" s="4">
        <v>905.05</v>
      </c>
      <c r="I217" s="4">
        <v>2069518.6</v>
      </c>
      <c r="K217" s="4">
        <v>790.19</v>
      </c>
      <c r="L217" s="4">
        <v>1563859.22</v>
      </c>
      <c r="M217" s="4">
        <v>597.12</v>
      </c>
      <c r="N217" s="4">
        <v>2388979.2000000002</v>
      </c>
      <c r="O217" s="4">
        <v>912.17</v>
      </c>
      <c r="P217" s="4">
        <v>572882.30000000005</v>
      </c>
      <c r="Q217" s="4">
        <v>218.74</v>
      </c>
      <c r="R217" s="4">
        <v>2819960.75</v>
      </c>
      <c r="S217" s="4">
        <v>1076.73</v>
      </c>
      <c r="T217" s="4">
        <v>31215308.93</v>
      </c>
      <c r="U217" s="4">
        <v>11918.78</v>
      </c>
    </row>
    <row r="218" spans="2:21" x14ac:dyDescent="0.3">
      <c r="B218" s="2" t="s">
        <v>465</v>
      </c>
      <c r="C218" s="2" t="s">
        <v>466</v>
      </c>
      <c r="D218" s="3">
        <v>1317</v>
      </c>
      <c r="E218" s="4">
        <v>8841290.0199999996</v>
      </c>
      <c r="F218" s="4">
        <v>6713.2</v>
      </c>
      <c r="G218" s="4">
        <v>438950.86</v>
      </c>
      <c r="H218" s="4">
        <v>333.3</v>
      </c>
      <c r="I218" s="4">
        <v>365014.55</v>
      </c>
      <c r="K218" s="4">
        <v>277.16000000000003</v>
      </c>
      <c r="L218" s="4">
        <v>687113.2</v>
      </c>
      <c r="M218" s="4">
        <v>521.73</v>
      </c>
      <c r="N218" s="4">
        <v>1309228.02</v>
      </c>
      <c r="O218" s="4">
        <v>994.1</v>
      </c>
      <c r="P218" s="4">
        <v>20415.580000000002</v>
      </c>
      <c r="Q218" s="4">
        <v>15.5</v>
      </c>
      <c r="R218" s="4">
        <v>1582419.21</v>
      </c>
      <c r="S218" s="4">
        <v>1201.53</v>
      </c>
      <c r="T218" s="4">
        <v>13244431.439999999</v>
      </c>
      <c r="U218" s="4">
        <v>10056.52</v>
      </c>
    </row>
    <row r="219" spans="2:21" x14ac:dyDescent="0.3">
      <c r="B219" s="2" t="s">
        <v>467</v>
      </c>
      <c r="C219" s="2" t="s">
        <v>468</v>
      </c>
      <c r="D219" s="3">
        <v>8197</v>
      </c>
      <c r="E219" s="4">
        <v>51672885.359999999</v>
      </c>
      <c r="F219" s="4">
        <v>6303.88</v>
      </c>
      <c r="G219" s="4">
        <v>4049209.51</v>
      </c>
      <c r="H219" s="4">
        <v>493.99</v>
      </c>
      <c r="I219" s="4">
        <v>6148632.96</v>
      </c>
      <c r="K219" s="4">
        <v>750.11</v>
      </c>
      <c r="L219" s="4">
        <v>2405509.41</v>
      </c>
      <c r="M219" s="4">
        <v>293.45999999999998</v>
      </c>
      <c r="N219" s="4">
        <v>5659682.1699999999</v>
      </c>
      <c r="O219" s="4">
        <v>690.46</v>
      </c>
      <c r="P219" s="4">
        <v>3172776.58</v>
      </c>
      <c r="Q219" s="4">
        <v>387.07</v>
      </c>
      <c r="R219" s="4">
        <v>8480012.0299999993</v>
      </c>
      <c r="S219" s="4">
        <v>1034.53</v>
      </c>
      <c r="T219" s="4">
        <v>81588708.019999996</v>
      </c>
      <c r="U219" s="4">
        <v>9953.5</v>
      </c>
    </row>
    <row r="220" spans="2:21" x14ac:dyDescent="0.3">
      <c r="B220" s="2" t="s">
        <v>469</v>
      </c>
      <c r="C220" s="2" t="s">
        <v>470</v>
      </c>
      <c r="D220" s="3">
        <v>2434</v>
      </c>
      <c r="E220" s="4">
        <v>15005834.01</v>
      </c>
      <c r="F220" s="4">
        <v>6165.09</v>
      </c>
      <c r="G220" s="4">
        <v>1455580.56</v>
      </c>
      <c r="H220" s="4">
        <v>598.02</v>
      </c>
      <c r="I220" s="4">
        <v>1087450.31</v>
      </c>
      <c r="K220" s="4">
        <v>446.77</v>
      </c>
      <c r="L220" s="4">
        <v>1024902.93</v>
      </c>
      <c r="M220" s="4">
        <v>421.08</v>
      </c>
      <c r="N220" s="4">
        <v>1489635.57</v>
      </c>
      <c r="O220" s="4">
        <v>612.01</v>
      </c>
      <c r="P220" s="4">
        <v>747531.59</v>
      </c>
      <c r="Q220" s="4">
        <v>307.12</v>
      </c>
      <c r="R220" s="4">
        <v>2174328.2000000002</v>
      </c>
      <c r="S220" s="4">
        <v>893.31</v>
      </c>
      <c r="T220" s="4">
        <v>22985263.170000002</v>
      </c>
      <c r="U220" s="4">
        <v>9443.4</v>
      </c>
    </row>
    <row r="221" spans="2:21" x14ac:dyDescent="0.3">
      <c r="B221" s="15" t="s">
        <v>471</v>
      </c>
      <c r="C221" s="16"/>
      <c r="D221" s="5" t="s">
        <v>769</v>
      </c>
      <c r="E221" s="4">
        <v>12281336450.969999</v>
      </c>
      <c r="F221" s="4">
        <v>6998.1916378260103</v>
      </c>
      <c r="G221" s="4">
        <v>885526647.65999997</v>
      </c>
      <c r="H221" s="4">
        <v>504.59371465528602</v>
      </c>
      <c r="I221" s="4">
        <v>1016414511.85</v>
      </c>
      <c r="K221" s="4">
        <v>579.17666906942202</v>
      </c>
      <c r="L221" s="4">
        <v>854236086.70000005</v>
      </c>
      <c r="M221" s="4">
        <v>486.76362401919198</v>
      </c>
      <c r="N221" s="4">
        <v>1313297156.3299999</v>
      </c>
      <c r="O221" s="4">
        <v>748.34731660522004</v>
      </c>
      <c r="P221" s="4">
        <v>969642127.14999998</v>
      </c>
      <c r="Q221" s="4">
        <v>552.52467457391504</v>
      </c>
      <c r="R221" s="4">
        <v>1560293551.26</v>
      </c>
      <c r="S221" s="4">
        <v>889.09161690779695</v>
      </c>
      <c r="T221" s="4">
        <v>18880746531.919998</v>
      </c>
      <c r="U221" s="4">
        <v>10758.689253656799</v>
      </c>
    </row>
    <row r="222" spans="2:21" ht="0" hidden="1" customHeight="1" x14ac:dyDescent="0.3"/>
    <row r="223" spans="2:21" ht="1.95" customHeight="1" x14ac:dyDescent="0.3"/>
  </sheetData>
  <mergeCells count="5">
    <mergeCell ref="A1:I1"/>
    <mergeCell ref="B2:I2"/>
    <mergeCell ref="B3:I3"/>
    <mergeCell ref="B4:I4"/>
    <mergeCell ref="B221:C221"/>
  </mergeCells>
  <pageMargins left="1" right="1" top="1" bottom="1" header="1" footer="1"/>
  <pageSetup orientation="landscape" horizontalDpi="300" verticalDpi="300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001832-811B-4A11-AE90-DD0F314E4595}">
  <dimension ref="A1:U241"/>
  <sheetViews>
    <sheetView showGridLines="0" topLeftCell="K1" workbookViewId="0">
      <pane ySplit="1" topLeftCell="A61" activePane="bottomLeft" state="frozen"/>
      <selection pane="bottomLeft" activeCell="G8" sqref="G8"/>
    </sheetView>
  </sheetViews>
  <sheetFormatPr defaultRowHeight="14.4" x14ac:dyDescent="0.3"/>
  <cols>
    <col min="1" max="1" width="0.21875" customWidth="1"/>
    <col min="2" max="2" width="10.33203125" customWidth="1"/>
    <col min="3" max="3" width="18" customWidth="1"/>
    <col min="4" max="9" width="13.6640625" customWidth="1"/>
    <col min="10" max="10" width="0" hidden="1" customWidth="1"/>
    <col min="11" max="19" width="13.6640625" customWidth="1"/>
    <col min="20" max="20" width="15.109375" customWidth="1"/>
    <col min="21" max="21" width="13.6640625" customWidth="1"/>
    <col min="22" max="23" width="0" hidden="1" customWidth="1"/>
  </cols>
  <sheetData>
    <row r="1" spans="1:21" ht="102" customHeight="1" x14ac:dyDescent="0.3">
      <c r="A1" s="11" t="s">
        <v>773</v>
      </c>
      <c r="B1" s="12"/>
      <c r="C1" s="12"/>
      <c r="D1" s="12"/>
      <c r="E1" s="12"/>
      <c r="F1" s="12"/>
      <c r="G1" s="12"/>
      <c r="H1" s="12"/>
      <c r="I1" s="12"/>
    </row>
    <row r="2" spans="1:21" ht="39" customHeight="1" x14ac:dyDescent="0.3">
      <c r="B2" s="13" t="s">
        <v>1</v>
      </c>
      <c r="C2" s="12"/>
      <c r="D2" s="12"/>
      <c r="E2" s="12"/>
      <c r="F2" s="12"/>
      <c r="G2" s="12"/>
      <c r="H2" s="12"/>
      <c r="I2" s="12"/>
    </row>
    <row r="3" spans="1:21" ht="14.4" customHeight="1" x14ac:dyDescent="0.3">
      <c r="B3" s="13" t="s">
        <v>2</v>
      </c>
      <c r="C3" s="12"/>
      <c r="D3" s="12"/>
      <c r="E3" s="12"/>
      <c r="F3" s="12"/>
      <c r="G3" s="12"/>
      <c r="H3" s="12"/>
      <c r="I3" s="12"/>
    </row>
    <row r="4" spans="1:21" ht="14.4" customHeight="1" x14ac:dyDescent="0.3">
      <c r="B4" s="14" t="s">
        <v>3</v>
      </c>
      <c r="C4" s="12"/>
      <c r="D4" s="12"/>
      <c r="E4" s="12"/>
      <c r="F4" s="12"/>
      <c r="G4" s="12"/>
      <c r="H4" s="12"/>
      <c r="I4" s="12"/>
    </row>
    <row r="5" spans="1:21" ht="0" hidden="1" customHeight="1" x14ac:dyDescent="0.3"/>
    <row r="6" spans="1:21" ht="2.5499999999999998" customHeight="1" x14ac:dyDescent="0.3"/>
    <row r="7" spans="1:21" ht="36" x14ac:dyDescent="0.3">
      <c r="B7" s="1" t="s">
        <v>4</v>
      </c>
      <c r="C7" s="1" t="s">
        <v>5</v>
      </c>
      <c r="D7" s="1" t="s">
        <v>767</v>
      </c>
      <c r="E7" s="1" t="s">
        <v>7</v>
      </c>
      <c r="F7" s="1" t="s">
        <v>8</v>
      </c>
      <c r="G7" s="1" t="s">
        <v>9</v>
      </c>
      <c r="H7" s="1" t="s">
        <v>10</v>
      </c>
      <c r="I7" s="1" t="s">
        <v>11</v>
      </c>
      <c r="K7" s="1" t="s">
        <v>12</v>
      </c>
      <c r="L7" s="1" t="s">
        <v>13</v>
      </c>
      <c r="M7" s="1" t="s">
        <v>14</v>
      </c>
      <c r="N7" s="1" t="s">
        <v>15</v>
      </c>
      <c r="O7" s="1" t="s">
        <v>16</v>
      </c>
      <c r="P7" s="1" t="s">
        <v>17</v>
      </c>
      <c r="Q7" s="1" t="s">
        <v>18</v>
      </c>
      <c r="R7" s="1" t="s">
        <v>19</v>
      </c>
      <c r="S7" s="1" t="s">
        <v>20</v>
      </c>
      <c r="T7" s="1" t="s">
        <v>21</v>
      </c>
      <c r="U7" s="1" t="s">
        <v>22</v>
      </c>
    </row>
    <row r="8" spans="1:21" x14ac:dyDescent="0.3">
      <c r="B8" s="2" t="s">
        <v>23</v>
      </c>
      <c r="C8" s="2" t="s">
        <v>24</v>
      </c>
      <c r="D8" s="3">
        <v>3305</v>
      </c>
      <c r="E8" s="4">
        <v>31348563.579999998</v>
      </c>
      <c r="F8" s="4">
        <v>9485.19</v>
      </c>
      <c r="G8" s="4">
        <v>2075186.38</v>
      </c>
      <c r="H8" s="4">
        <v>627.89</v>
      </c>
      <c r="I8" s="4">
        <v>2640470.96</v>
      </c>
      <c r="K8" s="4">
        <v>798.93</v>
      </c>
      <c r="L8" s="4">
        <v>1884258.72</v>
      </c>
      <c r="M8" s="4">
        <v>570.12</v>
      </c>
      <c r="N8" s="4">
        <v>2758405.59</v>
      </c>
      <c r="O8" s="4">
        <v>834.62</v>
      </c>
      <c r="P8" s="4">
        <v>3247891.75</v>
      </c>
      <c r="Q8" s="4">
        <v>982.72</v>
      </c>
      <c r="R8" s="4">
        <v>3803813.01</v>
      </c>
      <c r="S8" s="4">
        <v>1150.93</v>
      </c>
      <c r="T8" s="4">
        <v>47758589.990000002</v>
      </c>
      <c r="U8" s="4">
        <v>14450.4</v>
      </c>
    </row>
    <row r="9" spans="1:21" x14ac:dyDescent="0.3">
      <c r="B9" s="2" t="s">
        <v>25</v>
      </c>
      <c r="C9" s="2" t="s">
        <v>26</v>
      </c>
      <c r="D9" s="3">
        <v>1540</v>
      </c>
      <c r="E9" s="4">
        <v>14418730.4</v>
      </c>
      <c r="F9" s="4">
        <v>9362.81</v>
      </c>
      <c r="G9" s="4">
        <v>616464.81000000006</v>
      </c>
      <c r="H9" s="4">
        <v>400.3</v>
      </c>
      <c r="I9" s="4">
        <v>1597532.04</v>
      </c>
      <c r="K9" s="4">
        <v>1037.3599999999999</v>
      </c>
      <c r="L9" s="4">
        <v>1026595.22</v>
      </c>
      <c r="M9" s="4">
        <v>666.62</v>
      </c>
      <c r="N9" s="4">
        <v>1381113.11</v>
      </c>
      <c r="O9" s="4">
        <v>896.83</v>
      </c>
      <c r="P9" s="4">
        <v>2193994.98</v>
      </c>
      <c r="Q9" s="4">
        <v>1424.67</v>
      </c>
      <c r="R9" s="4">
        <v>1788098.32</v>
      </c>
      <c r="S9" s="4">
        <v>1161.0999999999999</v>
      </c>
      <c r="T9" s="4">
        <v>23022528.879999999</v>
      </c>
      <c r="U9" s="4">
        <v>14949.69</v>
      </c>
    </row>
    <row r="10" spans="1:21" x14ac:dyDescent="0.3">
      <c r="B10" s="2" t="s">
        <v>27</v>
      </c>
      <c r="C10" s="2" t="s">
        <v>28</v>
      </c>
      <c r="D10" s="3">
        <v>2038</v>
      </c>
      <c r="E10" s="4">
        <v>19083172.829999998</v>
      </c>
      <c r="F10" s="4">
        <v>9363.68</v>
      </c>
      <c r="G10" s="4">
        <v>1840939.36</v>
      </c>
      <c r="H10" s="4">
        <v>903.31</v>
      </c>
      <c r="I10" s="4">
        <v>2078574.5</v>
      </c>
      <c r="K10" s="4">
        <v>1019.91</v>
      </c>
      <c r="L10" s="4">
        <v>1283119.02</v>
      </c>
      <c r="M10" s="4">
        <v>629.6</v>
      </c>
      <c r="N10" s="4">
        <v>1599184.8</v>
      </c>
      <c r="O10" s="4">
        <v>784.68</v>
      </c>
      <c r="P10" s="4">
        <v>2398428.1</v>
      </c>
      <c r="Q10" s="4">
        <v>1176.8499999999999</v>
      </c>
      <c r="R10" s="4">
        <v>2655370.69</v>
      </c>
      <c r="S10" s="4">
        <v>1302.93</v>
      </c>
      <c r="T10" s="4">
        <v>30938789.300000001</v>
      </c>
      <c r="U10" s="4">
        <v>15180.96</v>
      </c>
    </row>
    <row r="11" spans="1:21" x14ac:dyDescent="0.3">
      <c r="B11" s="2" t="s">
        <v>29</v>
      </c>
      <c r="C11" s="2" t="s">
        <v>30</v>
      </c>
      <c r="D11" s="3">
        <v>286</v>
      </c>
      <c r="E11" s="4">
        <v>3303522.32</v>
      </c>
      <c r="F11" s="4">
        <v>11550.78</v>
      </c>
      <c r="G11" s="4">
        <v>282784.44</v>
      </c>
      <c r="H11" s="4">
        <v>988.76</v>
      </c>
      <c r="I11" s="4">
        <v>468751.07</v>
      </c>
      <c r="K11" s="4">
        <v>1638.99</v>
      </c>
      <c r="L11" s="4">
        <v>662113.80000000005</v>
      </c>
      <c r="M11" s="4">
        <v>2315.08</v>
      </c>
      <c r="N11" s="4">
        <v>248686.36</v>
      </c>
      <c r="O11" s="4">
        <v>869.53</v>
      </c>
      <c r="P11" s="4">
        <v>547174.40000000002</v>
      </c>
      <c r="Q11" s="4">
        <v>1913.2</v>
      </c>
      <c r="R11" s="4">
        <v>733721.29</v>
      </c>
      <c r="S11" s="4">
        <v>2565.46</v>
      </c>
      <c r="T11" s="4">
        <v>6246753.6799999997</v>
      </c>
      <c r="U11" s="4">
        <v>21841.8</v>
      </c>
    </row>
    <row r="12" spans="1:21" x14ac:dyDescent="0.3">
      <c r="B12" s="2" t="s">
        <v>31</v>
      </c>
      <c r="C12" s="2" t="s">
        <v>32</v>
      </c>
      <c r="D12" s="3">
        <v>4311</v>
      </c>
      <c r="E12" s="4">
        <v>37468479.509999998</v>
      </c>
      <c r="F12" s="4">
        <v>8691.3700000000008</v>
      </c>
      <c r="G12" s="4">
        <v>3472348.29</v>
      </c>
      <c r="H12" s="4">
        <v>805.46</v>
      </c>
      <c r="I12" s="4">
        <v>4497392.04</v>
      </c>
      <c r="K12" s="4">
        <v>1043.24</v>
      </c>
      <c r="L12" s="4">
        <v>3079026.63</v>
      </c>
      <c r="M12" s="4">
        <v>714.23</v>
      </c>
      <c r="N12" s="4">
        <v>4023675.14</v>
      </c>
      <c r="O12" s="4">
        <v>933.35</v>
      </c>
      <c r="P12" s="4">
        <v>4012718.3</v>
      </c>
      <c r="Q12" s="4">
        <v>930.81</v>
      </c>
      <c r="R12" s="4">
        <v>4976300.42</v>
      </c>
      <c r="S12" s="4">
        <v>1154.33</v>
      </c>
      <c r="T12" s="4">
        <v>61529940.329999998</v>
      </c>
      <c r="U12" s="4">
        <v>14272.79</v>
      </c>
    </row>
    <row r="13" spans="1:21" x14ac:dyDescent="0.3">
      <c r="B13" s="2" t="s">
        <v>33</v>
      </c>
      <c r="C13" s="2" t="s">
        <v>34</v>
      </c>
      <c r="D13" s="3">
        <v>2913</v>
      </c>
      <c r="E13" s="4">
        <v>25203646.359999999</v>
      </c>
      <c r="F13" s="4">
        <v>8652.1299999999992</v>
      </c>
      <c r="G13" s="4">
        <v>1928126.69</v>
      </c>
      <c r="H13" s="4">
        <v>661.9</v>
      </c>
      <c r="I13" s="4">
        <v>2788247.7</v>
      </c>
      <c r="K13" s="4">
        <v>957.17</v>
      </c>
      <c r="L13" s="4">
        <v>2286872.31</v>
      </c>
      <c r="M13" s="4">
        <v>785.06</v>
      </c>
      <c r="N13" s="4">
        <v>2016668.85</v>
      </c>
      <c r="O13" s="4">
        <v>692.3</v>
      </c>
      <c r="P13" s="4">
        <v>3190590.76</v>
      </c>
      <c r="Q13" s="4">
        <v>1095.29</v>
      </c>
      <c r="R13" s="4">
        <v>2896009.24</v>
      </c>
      <c r="S13" s="4">
        <v>994.17</v>
      </c>
      <c r="T13" s="4">
        <v>40310161.909999996</v>
      </c>
      <c r="U13" s="4">
        <v>13838.02</v>
      </c>
    </row>
    <row r="14" spans="1:21" x14ac:dyDescent="0.3">
      <c r="B14" s="2" t="s">
        <v>35</v>
      </c>
      <c r="C14" s="2" t="s">
        <v>36</v>
      </c>
      <c r="D14" s="3">
        <v>15377</v>
      </c>
      <c r="E14" s="4">
        <v>132350321.56999999</v>
      </c>
      <c r="F14" s="4">
        <v>8607.0300000000007</v>
      </c>
      <c r="G14" s="4">
        <v>8992759.3000000007</v>
      </c>
      <c r="H14" s="4">
        <v>584.82000000000005</v>
      </c>
      <c r="I14" s="4">
        <v>13258510.84</v>
      </c>
      <c r="K14" s="4">
        <v>862.23</v>
      </c>
      <c r="L14" s="4">
        <v>7613584.5300000003</v>
      </c>
      <c r="M14" s="4">
        <v>495.13</v>
      </c>
      <c r="N14" s="4">
        <v>11519650.720000001</v>
      </c>
      <c r="O14" s="4">
        <v>749.15</v>
      </c>
      <c r="P14" s="4">
        <v>11681277.18</v>
      </c>
      <c r="Q14" s="4">
        <v>759.66</v>
      </c>
      <c r="R14" s="4">
        <v>14957156.66</v>
      </c>
      <c r="S14" s="4">
        <v>972.7</v>
      </c>
      <c r="T14" s="4">
        <v>200373260.80000001</v>
      </c>
      <c r="U14" s="4">
        <v>13030.72</v>
      </c>
    </row>
    <row r="15" spans="1:21" x14ac:dyDescent="0.3">
      <c r="B15" s="2" t="s">
        <v>37</v>
      </c>
      <c r="C15" s="2" t="s">
        <v>38</v>
      </c>
      <c r="D15" s="3">
        <v>13939</v>
      </c>
      <c r="E15" s="4">
        <v>134948870.16</v>
      </c>
      <c r="F15" s="4">
        <v>9681.39</v>
      </c>
      <c r="G15" s="4">
        <v>8899530.1899999995</v>
      </c>
      <c r="H15" s="4">
        <v>638.46</v>
      </c>
      <c r="I15" s="4">
        <v>7812213.0199999996</v>
      </c>
      <c r="K15" s="4">
        <v>560.46</v>
      </c>
      <c r="L15" s="4">
        <v>6747307.75</v>
      </c>
      <c r="M15" s="4">
        <v>484.06</v>
      </c>
      <c r="N15" s="4">
        <v>13439558.08</v>
      </c>
      <c r="O15" s="4">
        <v>964.17</v>
      </c>
      <c r="P15" s="4">
        <v>11595792.310000001</v>
      </c>
      <c r="Q15" s="4">
        <v>831.9</v>
      </c>
      <c r="R15" s="4">
        <v>15615164.869999999</v>
      </c>
      <c r="S15" s="4">
        <v>1120.25</v>
      </c>
      <c r="T15" s="4">
        <v>199058436.38</v>
      </c>
      <c r="U15" s="4">
        <v>14280.69</v>
      </c>
    </row>
    <row r="16" spans="1:21" x14ac:dyDescent="0.3">
      <c r="B16" s="2" t="s">
        <v>39</v>
      </c>
      <c r="C16" s="2" t="s">
        <v>40</v>
      </c>
      <c r="D16" s="3">
        <v>2783</v>
      </c>
      <c r="E16" s="4">
        <v>28313953.57</v>
      </c>
      <c r="F16" s="4">
        <v>10173.9</v>
      </c>
      <c r="G16" s="4">
        <v>1778076.84</v>
      </c>
      <c r="H16" s="4">
        <v>638.91</v>
      </c>
      <c r="I16" s="4">
        <v>575497.19999999995</v>
      </c>
      <c r="K16" s="4">
        <v>206.79</v>
      </c>
      <c r="L16" s="4">
        <v>2838090.33</v>
      </c>
      <c r="M16" s="4">
        <v>1019.8</v>
      </c>
      <c r="N16" s="4">
        <v>2710475.48</v>
      </c>
      <c r="O16" s="4">
        <v>973.94</v>
      </c>
      <c r="P16" s="4">
        <v>2378955.77</v>
      </c>
      <c r="Q16" s="4">
        <v>854.82</v>
      </c>
      <c r="R16" s="4">
        <v>3070352.42</v>
      </c>
      <c r="S16" s="4">
        <v>1103.25</v>
      </c>
      <c r="T16" s="4">
        <v>41665401.609999999</v>
      </c>
      <c r="U16" s="4">
        <v>14971.41</v>
      </c>
    </row>
    <row r="17" spans="2:21" x14ac:dyDescent="0.3">
      <c r="B17" s="2" t="s">
        <v>41</v>
      </c>
      <c r="C17" s="2" t="s">
        <v>42</v>
      </c>
      <c r="D17" s="3">
        <v>3002</v>
      </c>
      <c r="E17" s="4">
        <v>24877082.390000001</v>
      </c>
      <c r="F17" s="4">
        <v>8286.84</v>
      </c>
      <c r="G17" s="4">
        <v>1850542.52</v>
      </c>
      <c r="H17" s="4">
        <v>616.44000000000005</v>
      </c>
      <c r="I17" s="4">
        <v>1675476.03</v>
      </c>
      <c r="K17" s="4">
        <v>558.12</v>
      </c>
      <c r="L17" s="4">
        <v>1787470.23</v>
      </c>
      <c r="M17" s="4">
        <v>595.42999999999995</v>
      </c>
      <c r="N17" s="4">
        <v>2053010.83</v>
      </c>
      <c r="O17" s="4">
        <v>683.88</v>
      </c>
      <c r="P17" s="4">
        <v>2338048.5299999998</v>
      </c>
      <c r="Q17" s="4">
        <v>778.83</v>
      </c>
      <c r="R17" s="4">
        <v>2893516.95</v>
      </c>
      <c r="S17" s="4">
        <v>963.86</v>
      </c>
      <c r="T17" s="4">
        <v>37475147.479999997</v>
      </c>
      <c r="U17" s="4">
        <v>12483.4</v>
      </c>
    </row>
    <row r="18" spans="2:21" x14ac:dyDescent="0.3">
      <c r="B18" s="2" t="s">
        <v>43</v>
      </c>
      <c r="C18" s="2" t="s">
        <v>44</v>
      </c>
      <c r="D18" s="3">
        <v>20685</v>
      </c>
      <c r="E18" s="4">
        <v>173073247.83000001</v>
      </c>
      <c r="F18" s="4">
        <v>8367.09</v>
      </c>
      <c r="G18" s="4">
        <v>15723755.57</v>
      </c>
      <c r="H18" s="4">
        <v>760.15</v>
      </c>
      <c r="I18" s="4">
        <v>32955999.329999998</v>
      </c>
      <c r="K18" s="4">
        <v>1593.23</v>
      </c>
      <c r="L18" s="4">
        <v>24216414.399999999</v>
      </c>
      <c r="M18" s="4">
        <v>1170.72</v>
      </c>
      <c r="N18" s="4">
        <v>21009002.530000001</v>
      </c>
      <c r="O18" s="4">
        <v>1015.66</v>
      </c>
      <c r="P18" s="4">
        <v>14730017.65</v>
      </c>
      <c r="Q18" s="4">
        <v>712.11</v>
      </c>
      <c r="R18" s="4">
        <v>25274250.07</v>
      </c>
      <c r="S18" s="4">
        <v>1221.8599999999999</v>
      </c>
      <c r="T18" s="4">
        <v>306982687.38</v>
      </c>
      <c r="U18" s="4">
        <v>14840.82</v>
      </c>
    </row>
    <row r="19" spans="2:21" x14ac:dyDescent="0.3">
      <c r="B19" s="2" t="s">
        <v>45</v>
      </c>
      <c r="C19" s="2" t="s">
        <v>46</v>
      </c>
      <c r="D19" s="3">
        <v>2477</v>
      </c>
      <c r="E19" s="4">
        <v>20348656.34</v>
      </c>
      <c r="F19" s="4">
        <v>8215.0400000000009</v>
      </c>
      <c r="G19" s="4">
        <v>1580972.64</v>
      </c>
      <c r="H19" s="4">
        <v>638.26</v>
      </c>
      <c r="I19" s="4">
        <v>1095544.6000000001</v>
      </c>
      <c r="K19" s="4">
        <v>442.29</v>
      </c>
      <c r="L19" s="4">
        <v>1373366.98</v>
      </c>
      <c r="M19" s="4">
        <v>554.45000000000005</v>
      </c>
      <c r="N19" s="4">
        <v>1924864.42</v>
      </c>
      <c r="O19" s="4">
        <v>777.1</v>
      </c>
      <c r="P19" s="4">
        <v>2559405.46</v>
      </c>
      <c r="Q19" s="4">
        <v>1033.27</v>
      </c>
      <c r="R19" s="4">
        <v>2409053.64</v>
      </c>
      <c r="S19" s="4">
        <v>972.57</v>
      </c>
      <c r="T19" s="4">
        <v>31291864.079999998</v>
      </c>
      <c r="U19" s="4">
        <v>12632.98</v>
      </c>
    </row>
    <row r="20" spans="2:21" x14ac:dyDescent="0.3">
      <c r="B20" s="2" t="s">
        <v>47</v>
      </c>
      <c r="C20" s="2" t="s">
        <v>48</v>
      </c>
      <c r="D20" s="3">
        <v>3242</v>
      </c>
      <c r="E20" s="4">
        <v>25825510.600000001</v>
      </c>
      <c r="F20" s="4">
        <v>7965.92</v>
      </c>
      <c r="G20" s="4">
        <v>1848915.87</v>
      </c>
      <c r="H20" s="4">
        <v>570.29999999999995</v>
      </c>
      <c r="I20" s="4">
        <v>2081467.23</v>
      </c>
      <c r="K20" s="4">
        <v>642.03</v>
      </c>
      <c r="L20" s="4">
        <v>1409133.41</v>
      </c>
      <c r="M20" s="4">
        <v>434.65</v>
      </c>
      <c r="N20" s="4">
        <v>3199092.23</v>
      </c>
      <c r="O20" s="4">
        <v>986.77</v>
      </c>
      <c r="P20" s="4">
        <v>2825983.58</v>
      </c>
      <c r="Q20" s="4">
        <v>871.68</v>
      </c>
      <c r="R20" s="4">
        <v>4812630.07</v>
      </c>
      <c r="S20" s="4">
        <v>1484.46</v>
      </c>
      <c r="T20" s="4">
        <v>42002732.990000002</v>
      </c>
      <c r="U20" s="4">
        <v>12955.81</v>
      </c>
    </row>
    <row r="21" spans="2:21" x14ac:dyDescent="0.3">
      <c r="B21" s="2" t="s">
        <v>49</v>
      </c>
      <c r="C21" s="2" t="s">
        <v>50</v>
      </c>
      <c r="D21" s="3">
        <v>2139</v>
      </c>
      <c r="E21" s="4">
        <v>17745277.73</v>
      </c>
      <c r="F21" s="4">
        <v>8296.06</v>
      </c>
      <c r="G21" s="4">
        <v>2576178.5299999998</v>
      </c>
      <c r="H21" s="4">
        <v>1204.3800000000001</v>
      </c>
      <c r="I21" s="4">
        <v>1910930.67</v>
      </c>
      <c r="K21" s="4">
        <v>893.38</v>
      </c>
      <c r="L21" s="4">
        <v>2743130.17</v>
      </c>
      <c r="M21" s="4">
        <v>1282.44</v>
      </c>
      <c r="N21" s="4">
        <v>2342497.7999999998</v>
      </c>
      <c r="O21" s="4">
        <v>1095.1400000000001</v>
      </c>
      <c r="P21" s="4">
        <v>1957052.82</v>
      </c>
      <c r="Q21" s="4">
        <v>914.94</v>
      </c>
      <c r="R21" s="4">
        <v>2870116.07</v>
      </c>
      <c r="S21" s="4">
        <v>1341.8</v>
      </c>
      <c r="T21" s="4">
        <v>32145183.789999999</v>
      </c>
      <c r="U21" s="4">
        <v>15028.14</v>
      </c>
    </row>
    <row r="22" spans="2:21" x14ac:dyDescent="0.3">
      <c r="B22" s="2" t="s">
        <v>51</v>
      </c>
      <c r="C22" s="2" t="s">
        <v>52</v>
      </c>
      <c r="D22" s="3">
        <v>10301</v>
      </c>
      <c r="E22" s="4">
        <v>78819266.519999996</v>
      </c>
      <c r="F22" s="4">
        <v>7651.61</v>
      </c>
      <c r="G22" s="4">
        <v>4935568.42</v>
      </c>
      <c r="H22" s="4">
        <v>479.13</v>
      </c>
      <c r="I22" s="4">
        <v>6749155.2599999998</v>
      </c>
      <c r="K22" s="4">
        <v>655.19000000000005</v>
      </c>
      <c r="L22" s="4">
        <v>5027061.91</v>
      </c>
      <c r="M22" s="4">
        <v>488.02</v>
      </c>
      <c r="N22" s="4">
        <v>7572072.5599999996</v>
      </c>
      <c r="O22" s="4">
        <v>735.08</v>
      </c>
      <c r="P22" s="4">
        <v>6022547.75</v>
      </c>
      <c r="Q22" s="4">
        <v>584.66</v>
      </c>
      <c r="R22" s="4">
        <v>10513297.42</v>
      </c>
      <c r="S22" s="4">
        <v>1020.61</v>
      </c>
      <c r="T22" s="4">
        <v>119638969.84</v>
      </c>
      <c r="U22" s="4">
        <v>11614.3</v>
      </c>
    </row>
    <row r="23" spans="2:21" x14ac:dyDescent="0.3">
      <c r="B23" s="2" t="s">
        <v>53</v>
      </c>
      <c r="C23" s="2" t="s">
        <v>54</v>
      </c>
      <c r="D23" s="3">
        <v>10633</v>
      </c>
      <c r="E23" s="4">
        <v>97936693.900000006</v>
      </c>
      <c r="F23" s="4">
        <v>9210.64</v>
      </c>
      <c r="G23" s="4">
        <v>13869955.560000001</v>
      </c>
      <c r="H23" s="4">
        <v>1304.43</v>
      </c>
      <c r="I23" s="4">
        <v>7896218.3899999997</v>
      </c>
      <c r="K23" s="4">
        <v>742.61</v>
      </c>
      <c r="L23" s="4">
        <v>5290537.2300000004</v>
      </c>
      <c r="M23" s="4">
        <v>497.56</v>
      </c>
      <c r="N23" s="4">
        <v>9907539.6500000004</v>
      </c>
      <c r="O23" s="4">
        <v>931.77</v>
      </c>
      <c r="P23" s="4">
        <v>7395942.3899999997</v>
      </c>
      <c r="Q23" s="4">
        <v>695.56</v>
      </c>
      <c r="R23" s="4">
        <v>14013599.74</v>
      </c>
      <c r="S23" s="4">
        <v>1317.93</v>
      </c>
      <c r="T23" s="4">
        <v>156310486.86000001</v>
      </c>
      <c r="U23" s="4">
        <v>14700.5</v>
      </c>
    </row>
    <row r="24" spans="2:21" x14ac:dyDescent="0.3">
      <c r="B24" s="2" t="s">
        <v>55</v>
      </c>
      <c r="C24" s="2" t="s">
        <v>56</v>
      </c>
      <c r="D24" s="3">
        <v>3721</v>
      </c>
      <c r="E24" s="4">
        <v>42917542.840000004</v>
      </c>
      <c r="F24" s="4">
        <v>11533.87</v>
      </c>
      <c r="G24" s="4">
        <v>2793299.5</v>
      </c>
      <c r="H24" s="4">
        <v>750.69</v>
      </c>
      <c r="I24" s="4">
        <v>6555626.1200000001</v>
      </c>
      <c r="K24" s="4">
        <v>1761.79</v>
      </c>
      <c r="L24" s="4">
        <v>4359804.5</v>
      </c>
      <c r="M24" s="4">
        <v>1171.68</v>
      </c>
      <c r="N24" s="4">
        <v>4172826.57</v>
      </c>
      <c r="O24" s="4">
        <v>1121.43</v>
      </c>
      <c r="P24" s="4">
        <v>9422042.9600000009</v>
      </c>
      <c r="Q24" s="4">
        <v>2532.13</v>
      </c>
      <c r="R24" s="4">
        <v>5905899.9500000002</v>
      </c>
      <c r="S24" s="4">
        <v>1587.18</v>
      </c>
      <c r="T24" s="4">
        <v>76127042.439999998</v>
      </c>
      <c r="U24" s="4">
        <v>20458.77</v>
      </c>
    </row>
    <row r="25" spans="2:21" x14ac:dyDescent="0.3">
      <c r="B25" s="2" t="s">
        <v>57</v>
      </c>
      <c r="C25" s="2" t="s">
        <v>58</v>
      </c>
      <c r="D25" s="3">
        <v>3364</v>
      </c>
      <c r="E25" s="4">
        <v>27000405.280000001</v>
      </c>
      <c r="F25" s="4">
        <v>8026.28</v>
      </c>
      <c r="G25" s="4">
        <v>3588650.14</v>
      </c>
      <c r="H25" s="4">
        <v>1066.78</v>
      </c>
      <c r="I25" s="4">
        <v>2881876.79</v>
      </c>
      <c r="K25" s="4">
        <v>856.68</v>
      </c>
      <c r="L25" s="4">
        <v>2096629.49</v>
      </c>
      <c r="M25" s="4">
        <v>623.25</v>
      </c>
      <c r="N25" s="4">
        <v>3618635.81</v>
      </c>
      <c r="O25" s="4">
        <v>1075.69</v>
      </c>
      <c r="P25" s="4">
        <v>3704054.45</v>
      </c>
      <c r="Q25" s="4">
        <v>1101.0899999999999</v>
      </c>
      <c r="R25" s="4">
        <v>2606349.25</v>
      </c>
      <c r="S25" s="4">
        <v>774.78</v>
      </c>
      <c r="T25" s="4">
        <v>45496601.210000001</v>
      </c>
      <c r="U25" s="4">
        <v>13524.55</v>
      </c>
    </row>
    <row r="26" spans="2:21" x14ac:dyDescent="0.3">
      <c r="B26" s="2" t="s">
        <v>59</v>
      </c>
      <c r="C26" s="2" t="s">
        <v>60</v>
      </c>
      <c r="D26" s="3">
        <v>417</v>
      </c>
      <c r="E26" s="4">
        <v>4325912.29</v>
      </c>
      <c r="F26" s="4">
        <v>10373.89</v>
      </c>
      <c r="G26" s="4">
        <v>630914.18999999994</v>
      </c>
      <c r="H26" s="4">
        <v>1512.98</v>
      </c>
      <c r="I26" s="4">
        <v>1024653.68</v>
      </c>
      <c r="K26" s="4">
        <v>2457.1999999999998</v>
      </c>
      <c r="L26" s="4">
        <v>1220012.3600000001</v>
      </c>
      <c r="M26" s="4">
        <v>2925.69</v>
      </c>
      <c r="N26" s="4">
        <v>905863.99</v>
      </c>
      <c r="O26" s="4">
        <v>2172.34</v>
      </c>
      <c r="P26" s="4">
        <v>658476.98</v>
      </c>
      <c r="Q26" s="4">
        <v>1579.08</v>
      </c>
      <c r="R26" s="4">
        <v>1190270.7</v>
      </c>
      <c r="S26" s="4">
        <v>2854.37</v>
      </c>
      <c r="T26" s="4">
        <v>9956104.1899999995</v>
      </c>
      <c r="U26" s="4">
        <v>23875.55</v>
      </c>
    </row>
    <row r="27" spans="2:21" x14ac:dyDescent="0.3">
      <c r="B27" s="2" t="s">
        <v>61</v>
      </c>
      <c r="C27" s="2" t="s">
        <v>62</v>
      </c>
      <c r="D27" s="3">
        <v>9466</v>
      </c>
      <c r="E27" s="4">
        <v>73683687.790000007</v>
      </c>
      <c r="F27" s="4">
        <v>7784.04</v>
      </c>
      <c r="G27" s="4">
        <v>5897507.6500000004</v>
      </c>
      <c r="H27" s="4">
        <v>623.02</v>
      </c>
      <c r="I27" s="4">
        <v>7842716.7599999998</v>
      </c>
      <c r="K27" s="4">
        <v>828.51</v>
      </c>
      <c r="L27" s="4">
        <v>2765862.22</v>
      </c>
      <c r="M27" s="4">
        <v>292.19</v>
      </c>
      <c r="N27" s="4">
        <v>6920760.0499999998</v>
      </c>
      <c r="O27" s="4">
        <v>731.12</v>
      </c>
      <c r="P27" s="4">
        <v>5489296.46</v>
      </c>
      <c r="Q27" s="4">
        <v>579.9</v>
      </c>
      <c r="R27" s="4">
        <v>17417432</v>
      </c>
      <c r="S27" s="4">
        <v>1840</v>
      </c>
      <c r="T27" s="4">
        <v>120017262.93000001</v>
      </c>
      <c r="U27" s="4">
        <v>12678.78</v>
      </c>
    </row>
    <row r="28" spans="2:21" x14ac:dyDescent="0.3">
      <c r="B28" s="2" t="s">
        <v>63</v>
      </c>
      <c r="C28" s="2" t="s">
        <v>64</v>
      </c>
      <c r="D28" s="3">
        <v>2045</v>
      </c>
      <c r="E28" s="4">
        <v>18511619.670000002</v>
      </c>
      <c r="F28" s="4">
        <v>9052.14</v>
      </c>
      <c r="G28" s="4">
        <v>834826.98</v>
      </c>
      <c r="H28" s="4">
        <v>408.23</v>
      </c>
      <c r="I28" s="4">
        <v>1298557.31</v>
      </c>
      <c r="K28" s="4">
        <v>634.99</v>
      </c>
      <c r="L28" s="4">
        <v>2010908.93</v>
      </c>
      <c r="M28" s="4">
        <v>983.33</v>
      </c>
      <c r="N28" s="4">
        <v>1777079.54</v>
      </c>
      <c r="O28" s="4">
        <v>868.99</v>
      </c>
      <c r="P28" s="4">
        <v>2171682.9700000002</v>
      </c>
      <c r="Q28" s="4">
        <v>1061.95</v>
      </c>
      <c r="R28" s="4">
        <v>2232007.9300000002</v>
      </c>
      <c r="S28" s="4">
        <v>1091.45</v>
      </c>
      <c r="T28" s="4">
        <v>28836683.329999998</v>
      </c>
      <c r="U28" s="4">
        <v>14101.08</v>
      </c>
    </row>
    <row r="29" spans="2:21" x14ac:dyDescent="0.3">
      <c r="B29" s="2" t="s">
        <v>65</v>
      </c>
      <c r="C29" s="2" t="s">
        <v>66</v>
      </c>
      <c r="D29" s="3">
        <v>15859</v>
      </c>
      <c r="E29" s="4">
        <v>133527997.91</v>
      </c>
      <c r="F29" s="4">
        <v>8419.7000000000007</v>
      </c>
      <c r="G29" s="4">
        <v>8599365.5</v>
      </c>
      <c r="H29" s="4">
        <v>542.24</v>
      </c>
      <c r="I29" s="4">
        <v>8800775.5299999993</v>
      </c>
      <c r="K29" s="4">
        <v>554.94000000000005</v>
      </c>
      <c r="L29" s="4">
        <v>5998222.3399999999</v>
      </c>
      <c r="M29" s="4">
        <v>378.22</v>
      </c>
      <c r="N29" s="4">
        <v>13845399.390000001</v>
      </c>
      <c r="O29" s="4">
        <v>873.03</v>
      </c>
      <c r="P29" s="4">
        <v>16731386.710000001</v>
      </c>
      <c r="Q29" s="4">
        <v>1055.01</v>
      </c>
      <c r="R29" s="4">
        <v>18959655.699999999</v>
      </c>
      <c r="S29" s="4">
        <v>1195.51</v>
      </c>
      <c r="T29" s="4">
        <v>206462803.08000001</v>
      </c>
      <c r="U29" s="4">
        <v>13018.65</v>
      </c>
    </row>
    <row r="30" spans="2:21" x14ac:dyDescent="0.3">
      <c r="B30" s="2" t="s">
        <v>67</v>
      </c>
      <c r="C30" s="2" t="s">
        <v>68</v>
      </c>
      <c r="D30" s="3">
        <v>9914</v>
      </c>
      <c r="E30" s="4">
        <v>96793997.079999998</v>
      </c>
      <c r="F30" s="4">
        <v>9763.36</v>
      </c>
      <c r="G30" s="4">
        <v>7954247.6200000001</v>
      </c>
      <c r="H30" s="4">
        <v>802.32</v>
      </c>
      <c r="I30" s="4">
        <v>6594209.3399999999</v>
      </c>
      <c r="K30" s="4">
        <v>665.14</v>
      </c>
      <c r="L30" s="4">
        <v>3997654.49</v>
      </c>
      <c r="M30" s="4">
        <v>403.23</v>
      </c>
      <c r="N30" s="4">
        <v>9792422.3499999996</v>
      </c>
      <c r="O30" s="4">
        <v>987.74</v>
      </c>
      <c r="P30" s="4">
        <v>6744887.8700000001</v>
      </c>
      <c r="Q30" s="4">
        <v>680.34</v>
      </c>
      <c r="R30" s="4">
        <v>11419367.380000001</v>
      </c>
      <c r="S30" s="4">
        <v>1151.8399999999999</v>
      </c>
      <c r="T30" s="4">
        <v>143296786.13</v>
      </c>
      <c r="U30" s="4">
        <v>14453.97</v>
      </c>
    </row>
    <row r="31" spans="2:21" x14ac:dyDescent="0.3">
      <c r="B31" s="2" t="s">
        <v>69</v>
      </c>
      <c r="C31" s="2" t="s">
        <v>70</v>
      </c>
      <c r="D31" s="3">
        <v>1589</v>
      </c>
      <c r="E31" s="4">
        <v>13854049.210000001</v>
      </c>
      <c r="F31" s="4">
        <v>8718.7199999999993</v>
      </c>
      <c r="G31" s="4">
        <v>1018308.04</v>
      </c>
      <c r="H31" s="4">
        <v>640.85</v>
      </c>
      <c r="I31" s="4">
        <v>1783323.8</v>
      </c>
      <c r="K31" s="4">
        <v>1122.29</v>
      </c>
      <c r="L31" s="4">
        <v>987519.26</v>
      </c>
      <c r="M31" s="4">
        <v>621.47</v>
      </c>
      <c r="N31" s="4">
        <v>1625516.81</v>
      </c>
      <c r="O31" s="4">
        <v>1022.98</v>
      </c>
      <c r="P31" s="4">
        <v>3128258.69</v>
      </c>
      <c r="Q31" s="4">
        <v>1968.7</v>
      </c>
      <c r="R31" s="4">
        <v>2132956.36</v>
      </c>
      <c r="S31" s="4">
        <v>1342.33</v>
      </c>
      <c r="T31" s="4">
        <v>24529932.170000002</v>
      </c>
      <c r="U31" s="4">
        <v>15437.34</v>
      </c>
    </row>
    <row r="32" spans="2:21" ht="22.8" x14ac:dyDescent="0.3">
      <c r="B32" s="2" t="s">
        <v>71</v>
      </c>
      <c r="C32" s="2" t="s">
        <v>72</v>
      </c>
      <c r="D32" s="3">
        <v>34648</v>
      </c>
      <c r="E32" s="4">
        <v>357106028.30000001</v>
      </c>
      <c r="F32" s="4">
        <v>10306.69</v>
      </c>
      <c r="G32" s="4">
        <v>38708218.75</v>
      </c>
      <c r="H32" s="4">
        <v>1117.18</v>
      </c>
      <c r="I32" s="4">
        <v>30848920.050000001</v>
      </c>
      <c r="K32" s="4">
        <v>890.35</v>
      </c>
      <c r="L32" s="4">
        <v>40805300.549999997</v>
      </c>
      <c r="M32" s="4">
        <v>1177.71</v>
      </c>
      <c r="N32" s="4">
        <v>35211689.560000002</v>
      </c>
      <c r="O32" s="4">
        <v>1016.27</v>
      </c>
      <c r="P32" s="4">
        <v>30657092.75</v>
      </c>
      <c r="Q32" s="4">
        <v>884.82</v>
      </c>
      <c r="R32" s="4">
        <v>65219298.369999997</v>
      </c>
      <c r="S32" s="4">
        <v>1882.34</v>
      </c>
      <c r="T32" s="4">
        <v>598556548.33000004</v>
      </c>
      <c r="U32" s="4">
        <v>17275.36</v>
      </c>
    </row>
    <row r="33" spans="2:21" x14ac:dyDescent="0.3">
      <c r="B33" s="2" t="s">
        <v>73</v>
      </c>
      <c r="C33" s="2" t="s">
        <v>74</v>
      </c>
      <c r="D33" s="3">
        <v>943</v>
      </c>
      <c r="E33" s="4">
        <v>6791902</v>
      </c>
      <c r="F33" s="4">
        <v>7202.44</v>
      </c>
      <c r="G33" s="4">
        <v>1102608.98</v>
      </c>
      <c r="H33" s="4">
        <v>1169.26</v>
      </c>
      <c r="I33" s="4">
        <v>688590.81</v>
      </c>
      <c r="K33" s="4">
        <v>730.21</v>
      </c>
      <c r="L33" s="4">
        <v>841036.83</v>
      </c>
      <c r="M33" s="4">
        <v>891.87</v>
      </c>
      <c r="N33" s="4">
        <v>1273336.21</v>
      </c>
      <c r="O33" s="4">
        <v>1350.3</v>
      </c>
      <c r="P33" s="4">
        <v>2208624.23</v>
      </c>
      <c r="Q33" s="4">
        <v>2342.13</v>
      </c>
      <c r="R33" s="4">
        <v>1898668.17</v>
      </c>
      <c r="S33" s="4">
        <v>2013.43</v>
      </c>
      <c r="T33" s="4">
        <v>14804767.23</v>
      </c>
      <c r="U33" s="4">
        <v>15699.64</v>
      </c>
    </row>
    <row r="34" spans="2:21" x14ac:dyDescent="0.3">
      <c r="B34" s="2" t="s">
        <v>75</v>
      </c>
      <c r="C34" s="2" t="s">
        <v>76</v>
      </c>
      <c r="D34" s="3">
        <v>2593</v>
      </c>
      <c r="E34" s="4">
        <v>20866356.219999999</v>
      </c>
      <c r="F34" s="4">
        <v>8047.19</v>
      </c>
      <c r="G34" s="4">
        <v>1727620.54</v>
      </c>
      <c r="H34" s="4">
        <v>666.26</v>
      </c>
      <c r="I34" s="4">
        <v>2862589.03</v>
      </c>
      <c r="K34" s="4">
        <v>1103.97</v>
      </c>
      <c r="L34" s="4">
        <v>1729632.07</v>
      </c>
      <c r="M34" s="4">
        <v>667.04</v>
      </c>
      <c r="N34" s="4">
        <v>2131926.5699999998</v>
      </c>
      <c r="O34" s="4">
        <v>822.19</v>
      </c>
      <c r="P34" s="4">
        <v>1790305.44</v>
      </c>
      <c r="Q34" s="4">
        <v>690.44</v>
      </c>
      <c r="R34" s="4">
        <v>3295899.17</v>
      </c>
      <c r="S34" s="4">
        <v>1271.08</v>
      </c>
      <c r="T34" s="4">
        <v>34404329.039999999</v>
      </c>
      <c r="U34" s="4">
        <v>13268.17</v>
      </c>
    </row>
    <row r="35" spans="2:21" x14ac:dyDescent="0.3">
      <c r="B35" s="2" t="s">
        <v>77</v>
      </c>
      <c r="C35" s="2" t="s">
        <v>78</v>
      </c>
      <c r="D35" s="3">
        <v>42733</v>
      </c>
      <c r="E35" s="4">
        <v>387592232.75</v>
      </c>
      <c r="F35" s="4">
        <v>9070.09</v>
      </c>
      <c r="G35" s="4">
        <v>33737726.159999996</v>
      </c>
      <c r="H35" s="4">
        <v>789.5</v>
      </c>
      <c r="I35" s="4">
        <v>31943592.75</v>
      </c>
      <c r="K35" s="4">
        <v>747.52</v>
      </c>
      <c r="L35" s="4">
        <v>13892917.939999999</v>
      </c>
      <c r="M35" s="4">
        <v>325.11</v>
      </c>
      <c r="N35" s="4">
        <v>32577591.989999998</v>
      </c>
      <c r="O35" s="4">
        <v>762.35</v>
      </c>
      <c r="P35" s="4">
        <v>30268512.760000002</v>
      </c>
      <c r="Q35" s="4">
        <v>708.32</v>
      </c>
      <c r="R35" s="4">
        <v>45246214.729999997</v>
      </c>
      <c r="S35" s="4">
        <v>1058.81</v>
      </c>
      <c r="T35" s="4">
        <v>575258789.08000004</v>
      </c>
      <c r="U35" s="4">
        <v>13461.7</v>
      </c>
    </row>
    <row r="36" spans="2:21" x14ac:dyDescent="0.3">
      <c r="B36" s="2" t="s">
        <v>79</v>
      </c>
      <c r="C36" s="2" t="s">
        <v>80</v>
      </c>
      <c r="D36" s="3">
        <v>12002</v>
      </c>
      <c r="E36" s="4">
        <v>147110560.36000001</v>
      </c>
      <c r="F36" s="4">
        <v>12257.17</v>
      </c>
      <c r="G36" s="4">
        <v>15594547.58</v>
      </c>
      <c r="H36" s="4">
        <v>1299.33</v>
      </c>
      <c r="I36" s="4">
        <v>19983681.370000001</v>
      </c>
      <c r="K36" s="4">
        <v>1665.03</v>
      </c>
      <c r="L36" s="4">
        <v>11166260.57</v>
      </c>
      <c r="M36" s="4">
        <v>930.37</v>
      </c>
      <c r="N36" s="4">
        <v>12962190.92</v>
      </c>
      <c r="O36" s="4">
        <v>1080</v>
      </c>
      <c r="P36" s="4">
        <v>14424842.529999999</v>
      </c>
      <c r="Q36" s="4">
        <v>1201.8699999999999</v>
      </c>
      <c r="R36" s="4">
        <v>30850716.829999998</v>
      </c>
      <c r="S36" s="4">
        <v>2570.46</v>
      </c>
      <c r="T36" s="4">
        <v>252092800.16</v>
      </c>
      <c r="U36" s="4">
        <v>21004.23</v>
      </c>
    </row>
    <row r="37" spans="2:21" x14ac:dyDescent="0.3">
      <c r="B37" s="2" t="s">
        <v>81</v>
      </c>
      <c r="C37" s="2" t="s">
        <v>82</v>
      </c>
      <c r="D37" s="3">
        <v>191</v>
      </c>
      <c r="E37" s="4">
        <v>2912804.79</v>
      </c>
      <c r="F37" s="4">
        <v>15250.29</v>
      </c>
      <c r="G37" s="4">
        <v>193113.05</v>
      </c>
      <c r="H37" s="4">
        <v>1011.06</v>
      </c>
      <c r="I37" s="4">
        <v>877081.24</v>
      </c>
      <c r="K37" s="4">
        <v>4592.05</v>
      </c>
      <c r="L37" s="4">
        <v>762948.75</v>
      </c>
      <c r="M37" s="4">
        <v>3994.5</v>
      </c>
      <c r="N37" s="4">
        <v>456579.6</v>
      </c>
      <c r="O37" s="4">
        <v>2390.4699999999998</v>
      </c>
      <c r="P37" s="4">
        <v>418093.35</v>
      </c>
      <c r="Q37" s="4">
        <v>2188.9699999999998</v>
      </c>
      <c r="R37" s="4">
        <v>665700.39</v>
      </c>
      <c r="S37" s="4">
        <v>3485.34</v>
      </c>
      <c r="T37" s="4">
        <v>6286321.1699999999</v>
      </c>
      <c r="U37" s="4">
        <v>32912.68</v>
      </c>
    </row>
    <row r="38" spans="2:21" x14ac:dyDescent="0.3">
      <c r="B38" s="2" t="s">
        <v>83</v>
      </c>
      <c r="C38" s="2" t="s">
        <v>84</v>
      </c>
      <c r="D38" s="3">
        <v>51148</v>
      </c>
      <c r="E38" s="4">
        <v>442292241.25</v>
      </c>
      <c r="F38" s="4">
        <v>8647.2999999999993</v>
      </c>
      <c r="G38" s="4">
        <v>57105981.350000001</v>
      </c>
      <c r="H38" s="4">
        <v>1116.49</v>
      </c>
      <c r="I38" s="4">
        <v>65949451.649999999</v>
      </c>
      <c r="K38" s="4">
        <v>1289.3800000000001</v>
      </c>
      <c r="L38" s="4">
        <v>46168090.369999997</v>
      </c>
      <c r="M38" s="4">
        <v>902.64</v>
      </c>
      <c r="N38" s="4">
        <v>41545266.740000002</v>
      </c>
      <c r="O38" s="4">
        <v>812.26</v>
      </c>
      <c r="P38" s="4">
        <v>47213580.149999999</v>
      </c>
      <c r="Q38" s="4">
        <v>923.08</v>
      </c>
      <c r="R38" s="4">
        <v>67959613.430000007</v>
      </c>
      <c r="S38" s="4">
        <v>1328.69</v>
      </c>
      <c r="T38" s="4">
        <v>768234224.94000006</v>
      </c>
      <c r="U38" s="4">
        <v>15019.84</v>
      </c>
    </row>
    <row r="39" spans="2:21" x14ac:dyDescent="0.3">
      <c r="B39" s="2" t="s">
        <v>85</v>
      </c>
      <c r="C39" s="2" t="s">
        <v>86</v>
      </c>
      <c r="D39" s="3">
        <v>1171</v>
      </c>
      <c r="E39" s="4">
        <v>11316417.720000001</v>
      </c>
      <c r="F39" s="4">
        <v>9663.89</v>
      </c>
      <c r="G39" s="4">
        <v>1383338.54</v>
      </c>
      <c r="H39" s="4">
        <v>1181.33</v>
      </c>
      <c r="I39" s="4">
        <v>1307614.81</v>
      </c>
      <c r="K39" s="4">
        <v>1116.67</v>
      </c>
      <c r="L39" s="4">
        <v>1092538.57</v>
      </c>
      <c r="M39" s="4">
        <v>933</v>
      </c>
      <c r="N39" s="4">
        <v>849032.06</v>
      </c>
      <c r="O39" s="4">
        <v>725.05</v>
      </c>
      <c r="P39" s="4">
        <v>924514.12</v>
      </c>
      <c r="Q39" s="4">
        <v>789.51</v>
      </c>
      <c r="R39" s="4">
        <v>2043245</v>
      </c>
      <c r="S39" s="4">
        <v>1744.87</v>
      </c>
      <c r="T39" s="4">
        <v>18916700.82</v>
      </c>
      <c r="U39" s="4">
        <v>16154.32</v>
      </c>
    </row>
    <row r="40" spans="2:21" x14ac:dyDescent="0.3">
      <c r="B40" s="2" t="s">
        <v>87</v>
      </c>
      <c r="C40" s="2" t="s">
        <v>88</v>
      </c>
      <c r="D40" s="3">
        <v>109131</v>
      </c>
      <c r="E40" s="4">
        <v>1134810340.1199999</v>
      </c>
      <c r="F40" s="4">
        <v>10398.61</v>
      </c>
      <c r="G40" s="4">
        <v>46439467.799999997</v>
      </c>
      <c r="H40" s="4">
        <v>425.54</v>
      </c>
      <c r="I40" s="4">
        <v>76761448.849999994</v>
      </c>
      <c r="K40" s="4">
        <v>703.39</v>
      </c>
      <c r="L40" s="4">
        <v>71963922.079999998</v>
      </c>
      <c r="M40" s="4">
        <v>659.43</v>
      </c>
      <c r="N40" s="4">
        <v>101693119.76000001</v>
      </c>
      <c r="O40" s="4">
        <v>931.84</v>
      </c>
      <c r="P40" s="4">
        <v>86119737.810000002</v>
      </c>
      <c r="Q40" s="4">
        <v>789.14</v>
      </c>
      <c r="R40" s="4">
        <v>109622191.47</v>
      </c>
      <c r="S40" s="4">
        <v>1004.5</v>
      </c>
      <c r="T40" s="4">
        <v>1627410227.8900001</v>
      </c>
      <c r="U40" s="4">
        <v>14912.45</v>
      </c>
    </row>
    <row r="41" spans="2:21" x14ac:dyDescent="0.3">
      <c r="B41" s="2" t="s">
        <v>89</v>
      </c>
      <c r="C41" s="2" t="s">
        <v>90</v>
      </c>
      <c r="D41" s="3">
        <v>7351</v>
      </c>
      <c r="E41" s="4">
        <v>61537450.759999998</v>
      </c>
      <c r="F41" s="4">
        <v>8371.2999999999993</v>
      </c>
      <c r="G41" s="4">
        <v>7079384.3099999996</v>
      </c>
      <c r="H41" s="4">
        <v>963.05</v>
      </c>
      <c r="I41" s="4">
        <v>8316896.7199999997</v>
      </c>
      <c r="K41" s="4">
        <v>1131.4000000000001</v>
      </c>
      <c r="L41" s="4">
        <v>3018386.61</v>
      </c>
      <c r="M41" s="4">
        <v>410.61</v>
      </c>
      <c r="N41" s="4">
        <v>5007945.38</v>
      </c>
      <c r="O41" s="4">
        <v>681.26</v>
      </c>
      <c r="P41" s="4">
        <v>6116007.5599999996</v>
      </c>
      <c r="Q41" s="4">
        <v>832</v>
      </c>
      <c r="R41" s="4">
        <v>8752673.2599999998</v>
      </c>
      <c r="S41" s="4">
        <v>1190.68</v>
      </c>
      <c r="T41" s="4">
        <v>99828744.599999994</v>
      </c>
      <c r="U41" s="4">
        <v>13580.3</v>
      </c>
    </row>
    <row r="42" spans="2:21" x14ac:dyDescent="0.3">
      <c r="B42" s="2" t="s">
        <v>91</v>
      </c>
      <c r="C42" s="2" t="s">
        <v>92</v>
      </c>
      <c r="D42" s="3">
        <v>8716</v>
      </c>
      <c r="E42" s="4">
        <v>80750710</v>
      </c>
      <c r="F42" s="4">
        <v>9264.65</v>
      </c>
      <c r="G42" s="4">
        <v>7755440.5999999996</v>
      </c>
      <c r="H42" s="4">
        <v>889.79</v>
      </c>
      <c r="I42" s="4">
        <v>10696115.92</v>
      </c>
      <c r="K42" s="4">
        <v>1227.18</v>
      </c>
      <c r="L42" s="4">
        <v>3015500.64</v>
      </c>
      <c r="M42" s="4">
        <v>345.97</v>
      </c>
      <c r="N42" s="4">
        <v>6415074.4100000001</v>
      </c>
      <c r="O42" s="4">
        <v>736.01</v>
      </c>
      <c r="P42" s="4">
        <v>5394530.1600000001</v>
      </c>
      <c r="Q42" s="4">
        <v>618.91999999999996</v>
      </c>
      <c r="R42" s="4">
        <v>12312643.890000001</v>
      </c>
      <c r="S42" s="4">
        <v>1412.65</v>
      </c>
      <c r="T42" s="4">
        <v>126340015.62</v>
      </c>
      <c r="U42" s="4">
        <v>14495.17</v>
      </c>
    </row>
    <row r="43" spans="2:21" x14ac:dyDescent="0.3">
      <c r="B43" s="2" t="s">
        <v>93</v>
      </c>
      <c r="C43" s="2" t="s">
        <v>94</v>
      </c>
      <c r="D43" s="3">
        <v>28787</v>
      </c>
      <c r="E43" s="4">
        <v>230841405.94999999</v>
      </c>
      <c r="F43" s="4">
        <v>8018.95</v>
      </c>
      <c r="G43" s="4">
        <v>9289500.3699999992</v>
      </c>
      <c r="H43" s="4">
        <v>322.7</v>
      </c>
      <c r="I43" s="4">
        <v>19702931.879999999</v>
      </c>
      <c r="K43" s="4">
        <v>684.44</v>
      </c>
      <c r="L43" s="4">
        <v>6886744.2199999997</v>
      </c>
      <c r="M43" s="4">
        <v>239.23</v>
      </c>
      <c r="N43" s="4">
        <v>19757616.789999999</v>
      </c>
      <c r="O43" s="4">
        <v>686.34</v>
      </c>
      <c r="P43" s="4">
        <v>16170835.99</v>
      </c>
      <c r="Q43" s="4">
        <v>561.74</v>
      </c>
      <c r="R43" s="4">
        <v>29726779.829999998</v>
      </c>
      <c r="S43" s="4">
        <v>1032.6500000000001</v>
      </c>
      <c r="T43" s="4">
        <v>332375815.02999997</v>
      </c>
      <c r="U43" s="4">
        <v>11546.05</v>
      </c>
    </row>
    <row r="44" spans="2:21" x14ac:dyDescent="0.3">
      <c r="B44" s="2" t="s">
        <v>95</v>
      </c>
      <c r="C44" s="2" t="s">
        <v>96</v>
      </c>
      <c r="D44" s="3">
        <v>2924</v>
      </c>
      <c r="E44" s="4">
        <v>26870499.879999999</v>
      </c>
      <c r="F44" s="4">
        <v>9189.64</v>
      </c>
      <c r="G44" s="4">
        <v>2628062.29</v>
      </c>
      <c r="H44" s="4">
        <v>898.79</v>
      </c>
      <c r="I44" s="4">
        <v>1459040.5</v>
      </c>
      <c r="K44" s="4">
        <v>498.99</v>
      </c>
      <c r="L44" s="4">
        <v>1936989.85</v>
      </c>
      <c r="M44" s="4">
        <v>662.45</v>
      </c>
      <c r="N44" s="4">
        <v>2455509.31</v>
      </c>
      <c r="O44" s="4">
        <v>839.78</v>
      </c>
      <c r="P44" s="4">
        <v>2733335.45</v>
      </c>
      <c r="Q44" s="4">
        <v>934.79</v>
      </c>
      <c r="R44" s="4">
        <v>4039771.26</v>
      </c>
      <c r="S44" s="4">
        <v>1381.59</v>
      </c>
      <c r="T44" s="4">
        <v>42123208.539999999</v>
      </c>
      <c r="U44" s="4">
        <v>14406.03</v>
      </c>
    </row>
    <row r="45" spans="2:21" x14ac:dyDescent="0.3">
      <c r="B45" s="2" t="s">
        <v>97</v>
      </c>
      <c r="C45" s="2" t="s">
        <v>98</v>
      </c>
      <c r="D45" s="3">
        <v>22557</v>
      </c>
      <c r="E45" s="4">
        <v>203593144.78999999</v>
      </c>
      <c r="F45" s="4">
        <v>9025.7199999999993</v>
      </c>
      <c r="G45" s="4">
        <v>13490622.869999999</v>
      </c>
      <c r="H45" s="4">
        <v>598.07000000000005</v>
      </c>
      <c r="I45" s="4">
        <v>9482861.1199999992</v>
      </c>
      <c r="K45" s="4">
        <v>420.4</v>
      </c>
      <c r="L45" s="4">
        <v>7012822.0700000003</v>
      </c>
      <c r="M45" s="4">
        <v>310.89</v>
      </c>
      <c r="N45" s="4">
        <v>22939951.280000001</v>
      </c>
      <c r="O45" s="4">
        <v>1016.98</v>
      </c>
      <c r="P45" s="4">
        <v>17045727.640000001</v>
      </c>
      <c r="Q45" s="4">
        <v>755.67</v>
      </c>
      <c r="R45" s="4">
        <v>24102950.440000001</v>
      </c>
      <c r="S45" s="4">
        <v>1068.54</v>
      </c>
      <c r="T45" s="4">
        <v>297668080.20999998</v>
      </c>
      <c r="U45" s="4">
        <v>13196.27</v>
      </c>
    </row>
    <row r="46" spans="2:21" x14ac:dyDescent="0.3">
      <c r="B46" s="2" t="s">
        <v>99</v>
      </c>
      <c r="C46" s="2" t="s">
        <v>100</v>
      </c>
      <c r="D46" s="3">
        <v>1515</v>
      </c>
      <c r="E46" s="4">
        <v>12483702.220000001</v>
      </c>
      <c r="F46" s="4">
        <v>8240.07</v>
      </c>
      <c r="G46" s="4">
        <v>1732391.66</v>
      </c>
      <c r="H46" s="4">
        <v>1143.49</v>
      </c>
      <c r="I46" s="4">
        <v>986722.52</v>
      </c>
      <c r="K46" s="4">
        <v>651.29999999999995</v>
      </c>
      <c r="L46" s="4">
        <v>1395414.31</v>
      </c>
      <c r="M46" s="4">
        <v>921.07</v>
      </c>
      <c r="N46" s="4">
        <v>1357599.4</v>
      </c>
      <c r="O46" s="4">
        <v>896.11</v>
      </c>
      <c r="P46" s="4">
        <v>1372475.43</v>
      </c>
      <c r="Q46" s="4">
        <v>905.92</v>
      </c>
      <c r="R46" s="4">
        <v>2308922.9300000002</v>
      </c>
      <c r="S46" s="4">
        <v>1524.04</v>
      </c>
      <c r="T46" s="4">
        <v>21637228.469999999</v>
      </c>
      <c r="U46" s="4">
        <v>14282</v>
      </c>
    </row>
    <row r="47" spans="2:21" x14ac:dyDescent="0.3">
      <c r="B47" s="2" t="s">
        <v>101</v>
      </c>
      <c r="C47" s="2" t="s">
        <v>102</v>
      </c>
      <c r="D47" s="3">
        <v>3239</v>
      </c>
      <c r="E47" s="4">
        <v>30009720.23</v>
      </c>
      <c r="F47" s="4">
        <v>9265.1200000000008</v>
      </c>
      <c r="G47" s="4">
        <v>2962952.87</v>
      </c>
      <c r="H47" s="4">
        <v>914.77</v>
      </c>
      <c r="I47" s="4">
        <v>3003539.64</v>
      </c>
      <c r="K47" s="4">
        <v>927.3</v>
      </c>
      <c r="L47" s="4">
        <v>2426924.7799999998</v>
      </c>
      <c r="M47" s="4">
        <v>749.28</v>
      </c>
      <c r="N47" s="4">
        <v>3216839.67</v>
      </c>
      <c r="O47" s="4">
        <v>993.16</v>
      </c>
      <c r="P47" s="4">
        <v>2846398</v>
      </c>
      <c r="Q47" s="4">
        <v>878.79</v>
      </c>
      <c r="R47" s="4">
        <v>5683910.2199999997</v>
      </c>
      <c r="S47" s="4">
        <v>1754.83</v>
      </c>
      <c r="T47" s="4">
        <v>50150285.409999996</v>
      </c>
      <c r="U47" s="4">
        <v>15483.25</v>
      </c>
    </row>
    <row r="48" spans="2:21" x14ac:dyDescent="0.3">
      <c r="B48" s="2" t="s">
        <v>103</v>
      </c>
      <c r="C48" s="2" t="s">
        <v>104</v>
      </c>
      <c r="D48" s="3">
        <v>1923</v>
      </c>
      <c r="E48" s="4">
        <v>15882667.880000001</v>
      </c>
      <c r="F48" s="4">
        <v>8259.32</v>
      </c>
      <c r="G48" s="4">
        <v>1098861.28</v>
      </c>
      <c r="H48" s="4">
        <v>571.42999999999995</v>
      </c>
      <c r="I48" s="4">
        <v>1338294.98</v>
      </c>
      <c r="K48" s="4">
        <v>695.94</v>
      </c>
      <c r="L48" s="4">
        <v>803250.15</v>
      </c>
      <c r="M48" s="4">
        <v>417.71</v>
      </c>
      <c r="N48" s="4">
        <v>1678020.62</v>
      </c>
      <c r="O48" s="4">
        <v>872.61</v>
      </c>
      <c r="P48" s="4">
        <v>1299230.3500000001</v>
      </c>
      <c r="Q48" s="4">
        <v>675.63</v>
      </c>
      <c r="R48" s="4">
        <v>2976613.06</v>
      </c>
      <c r="S48" s="4">
        <v>1547.9</v>
      </c>
      <c r="T48" s="4">
        <v>25076938.32</v>
      </c>
      <c r="U48" s="4">
        <v>13040.54</v>
      </c>
    </row>
    <row r="49" spans="2:21" x14ac:dyDescent="0.3">
      <c r="B49" s="2" t="s">
        <v>105</v>
      </c>
      <c r="C49" s="2" t="s">
        <v>106</v>
      </c>
      <c r="D49" s="3">
        <v>3992</v>
      </c>
      <c r="E49" s="4">
        <v>35016405.810000002</v>
      </c>
      <c r="F49" s="4">
        <v>8771.64</v>
      </c>
      <c r="G49" s="4">
        <v>2074519.45</v>
      </c>
      <c r="H49" s="4">
        <v>519.66999999999996</v>
      </c>
      <c r="I49" s="4">
        <v>5963899.8499999996</v>
      </c>
      <c r="K49" s="4">
        <v>1493.96</v>
      </c>
      <c r="L49" s="4">
        <v>1618520.89</v>
      </c>
      <c r="M49" s="4">
        <v>405.44</v>
      </c>
      <c r="N49" s="4">
        <v>3285129.22</v>
      </c>
      <c r="O49" s="4">
        <v>822.93</v>
      </c>
      <c r="P49" s="4">
        <v>3405937.59</v>
      </c>
      <c r="Q49" s="4">
        <v>853.19</v>
      </c>
      <c r="R49" s="4">
        <v>5616475.8799999999</v>
      </c>
      <c r="S49" s="4">
        <v>1406.93</v>
      </c>
      <c r="T49" s="4">
        <v>56980888.689999998</v>
      </c>
      <c r="U49" s="4">
        <v>14273.76</v>
      </c>
    </row>
    <row r="50" spans="2:21" x14ac:dyDescent="0.3">
      <c r="B50" s="2" t="s">
        <v>107</v>
      </c>
      <c r="C50" s="2" t="s">
        <v>108</v>
      </c>
      <c r="D50" s="3">
        <v>4087</v>
      </c>
      <c r="E50" s="4">
        <v>34995800.649999999</v>
      </c>
      <c r="F50" s="4">
        <v>8562.7099999999991</v>
      </c>
      <c r="G50" s="4">
        <v>2966581.34</v>
      </c>
      <c r="H50" s="4">
        <v>725.86</v>
      </c>
      <c r="I50" s="4">
        <v>2781353.9</v>
      </c>
      <c r="K50" s="4">
        <v>680.54</v>
      </c>
      <c r="L50" s="4">
        <v>1643074.91</v>
      </c>
      <c r="M50" s="4">
        <v>402.02</v>
      </c>
      <c r="N50" s="4">
        <v>2869290.53</v>
      </c>
      <c r="O50" s="4">
        <v>702.05</v>
      </c>
      <c r="P50" s="4">
        <v>3540668.6</v>
      </c>
      <c r="Q50" s="4">
        <v>866.32</v>
      </c>
      <c r="R50" s="4">
        <v>5891184.2800000003</v>
      </c>
      <c r="S50" s="4">
        <v>1441.44</v>
      </c>
      <c r="T50" s="4">
        <v>54687954.210000001</v>
      </c>
      <c r="U50" s="4">
        <v>13380.94</v>
      </c>
    </row>
    <row r="51" spans="2:21" x14ac:dyDescent="0.3">
      <c r="B51" s="2" t="s">
        <v>109</v>
      </c>
      <c r="C51" s="2" t="s">
        <v>110</v>
      </c>
      <c r="D51" s="3">
        <v>92734</v>
      </c>
      <c r="E51" s="4">
        <v>873392567.62</v>
      </c>
      <c r="F51" s="4">
        <v>9418.26</v>
      </c>
      <c r="G51" s="4">
        <v>119688886.98999999</v>
      </c>
      <c r="H51" s="4">
        <v>1290.67</v>
      </c>
      <c r="I51" s="4">
        <v>68529562.180000007</v>
      </c>
      <c r="K51" s="4">
        <v>738.99</v>
      </c>
      <c r="L51" s="4">
        <v>109285545.67</v>
      </c>
      <c r="M51" s="4">
        <v>1178.48</v>
      </c>
      <c r="N51" s="4">
        <v>86861293.939999998</v>
      </c>
      <c r="O51" s="4">
        <v>936.67</v>
      </c>
      <c r="P51" s="4">
        <v>80338892.060000002</v>
      </c>
      <c r="Q51" s="4">
        <v>866.34</v>
      </c>
      <c r="R51" s="4">
        <v>164244311.53999999</v>
      </c>
      <c r="S51" s="4">
        <v>1771.13</v>
      </c>
      <c r="T51" s="4">
        <v>1502341060</v>
      </c>
      <c r="U51" s="4">
        <v>16200.54</v>
      </c>
    </row>
    <row r="52" spans="2:21" x14ac:dyDescent="0.3">
      <c r="B52" s="2" t="s">
        <v>111</v>
      </c>
      <c r="C52" s="2" t="s">
        <v>112</v>
      </c>
      <c r="D52" s="3">
        <v>2620</v>
      </c>
      <c r="E52" s="4">
        <v>23447224.920000002</v>
      </c>
      <c r="F52" s="4">
        <v>8949.32</v>
      </c>
      <c r="G52" s="4">
        <v>2203032.17</v>
      </c>
      <c r="H52" s="4">
        <v>840.85</v>
      </c>
      <c r="I52" s="4">
        <v>1972258.67</v>
      </c>
      <c r="K52" s="4">
        <v>752.77</v>
      </c>
      <c r="L52" s="4">
        <v>1467815.24</v>
      </c>
      <c r="M52" s="4">
        <v>560.23</v>
      </c>
      <c r="N52" s="4">
        <v>1659900.49</v>
      </c>
      <c r="O52" s="4">
        <v>633.54999999999995</v>
      </c>
      <c r="P52" s="4">
        <v>2760857.68</v>
      </c>
      <c r="Q52" s="4">
        <v>1053.76</v>
      </c>
      <c r="R52" s="4">
        <v>2531454.36</v>
      </c>
      <c r="S52" s="4">
        <v>966.2</v>
      </c>
      <c r="T52" s="4">
        <v>36042543.530000001</v>
      </c>
      <c r="U52" s="4">
        <v>13756.68</v>
      </c>
    </row>
    <row r="53" spans="2:21" x14ac:dyDescent="0.3">
      <c r="B53" s="2" t="s">
        <v>113</v>
      </c>
      <c r="C53" s="2" t="s">
        <v>114</v>
      </c>
      <c r="D53" s="3">
        <v>1085</v>
      </c>
      <c r="E53" s="4">
        <v>10026725.68</v>
      </c>
      <c r="F53" s="4">
        <v>9241.2199999999993</v>
      </c>
      <c r="G53" s="4">
        <v>924792.73</v>
      </c>
      <c r="H53" s="4">
        <v>852.34</v>
      </c>
      <c r="I53" s="4">
        <v>1660478.94</v>
      </c>
      <c r="K53" s="4">
        <v>1530.4</v>
      </c>
      <c r="L53" s="4">
        <v>2447683.23</v>
      </c>
      <c r="M53" s="4">
        <v>2255.9299999999998</v>
      </c>
      <c r="N53" s="4">
        <v>1429471.24</v>
      </c>
      <c r="O53" s="4">
        <v>1317.49</v>
      </c>
      <c r="P53" s="4">
        <v>1472172.12</v>
      </c>
      <c r="Q53" s="4">
        <v>1356.84</v>
      </c>
      <c r="R53" s="4">
        <v>2451623.98</v>
      </c>
      <c r="S53" s="4">
        <v>2259.56</v>
      </c>
      <c r="T53" s="4">
        <v>20412947.920000002</v>
      </c>
      <c r="U53" s="4">
        <v>18813.78</v>
      </c>
    </row>
    <row r="54" spans="2:21" x14ac:dyDescent="0.3">
      <c r="B54" s="2" t="s">
        <v>115</v>
      </c>
      <c r="C54" s="2" t="s">
        <v>116</v>
      </c>
      <c r="D54" s="3">
        <v>12718</v>
      </c>
      <c r="E54" s="4">
        <v>114604517.02</v>
      </c>
      <c r="F54" s="4">
        <v>9011.2099999999991</v>
      </c>
      <c r="G54" s="4">
        <v>10707548.08</v>
      </c>
      <c r="H54" s="4">
        <v>841.92</v>
      </c>
      <c r="I54" s="4">
        <v>21247045.530000001</v>
      </c>
      <c r="K54" s="4">
        <v>1670.63</v>
      </c>
      <c r="L54" s="4">
        <v>17074021.91</v>
      </c>
      <c r="M54" s="4">
        <v>1342.51</v>
      </c>
      <c r="N54" s="4">
        <v>13098040.449999999</v>
      </c>
      <c r="O54" s="4">
        <v>1029.8800000000001</v>
      </c>
      <c r="P54" s="4">
        <v>6617039.9000000004</v>
      </c>
      <c r="Q54" s="4">
        <v>520.29</v>
      </c>
      <c r="R54" s="4">
        <v>18490365.18</v>
      </c>
      <c r="S54" s="4">
        <v>1453.87</v>
      </c>
      <c r="T54" s="4">
        <v>201838578.06999999</v>
      </c>
      <c r="U54" s="4">
        <v>15870.31</v>
      </c>
    </row>
    <row r="55" spans="2:21" x14ac:dyDescent="0.3">
      <c r="B55" s="2" t="s">
        <v>117</v>
      </c>
      <c r="C55" s="2" t="s">
        <v>118</v>
      </c>
      <c r="D55" s="3">
        <v>26104</v>
      </c>
      <c r="E55" s="4">
        <v>211977130.08000001</v>
      </c>
      <c r="F55" s="4">
        <v>8120.48</v>
      </c>
      <c r="G55" s="4">
        <v>12901650.640000001</v>
      </c>
      <c r="H55" s="4">
        <v>494.24</v>
      </c>
      <c r="I55" s="4">
        <v>21403777.98</v>
      </c>
      <c r="K55" s="4">
        <v>819.94</v>
      </c>
      <c r="L55" s="4">
        <v>13780840.02</v>
      </c>
      <c r="M55" s="4">
        <v>527.91999999999996</v>
      </c>
      <c r="N55" s="4">
        <v>22948802.800000001</v>
      </c>
      <c r="O55" s="4">
        <v>879.13</v>
      </c>
      <c r="P55" s="4">
        <v>15693492.119999999</v>
      </c>
      <c r="Q55" s="4">
        <v>601.19000000000005</v>
      </c>
      <c r="R55" s="4">
        <v>30734741.57</v>
      </c>
      <c r="S55" s="4">
        <v>1177.4000000000001</v>
      </c>
      <c r="T55" s="4">
        <v>329440435.20999998</v>
      </c>
      <c r="U55" s="4">
        <v>12620.3</v>
      </c>
    </row>
    <row r="56" spans="2:21" x14ac:dyDescent="0.3">
      <c r="B56" s="2" t="s">
        <v>119</v>
      </c>
      <c r="C56" s="2" t="s">
        <v>120</v>
      </c>
      <c r="D56" s="3">
        <v>1483</v>
      </c>
      <c r="E56" s="4">
        <v>16673925.25</v>
      </c>
      <c r="F56" s="4">
        <v>11243.38</v>
      </c>
      <c r="G56" s="4">
        <v>1567268.06</v>
      </c>
      <c r="H56" s="4">
        <v>1056.82</v>
      </c>
      <c r="I56" s="4">
        <v>1319319.49</v>
      </c>
      <c r="K56" s="4">
        <v>889.63</v>
      </c>
      <c r="L56" s="4">
        <v>1422741.1</v>
      </c>
      <c r="M56" s="4">
        <v>959.37</v>
      </c>
      <c r="N56" s="4">
        <v>1564517.07</v>
      </c>
      <c r="O56" s="4">
        <v>1054.97</v>
      </c>
      <c r="P56" s="4">
        <v>1693048.34</v>
      </c>
      <c r="Q56" s="4">
        <v>1141.6400000000001</v>
      </c>
      <c r="R56" s="4">
        <v>2468621.5099999998</v>
      </c>
      <c r="S56" s="4">
        <v>1664.61</v>
      </c>
      <c r="T56" s="4">
        <v>26709440.82</v>
      </c>
      <c r="U56" s="4">
        <v>18010.419999999998</v>
      </c>
    </row>
    <row r="57" spans="2:21" x14ac:dyDescent="0.3">
      <c r="B57" s="2" t="s">
        <v>121</v>
      </c>
      <c r="C57" s="2" t="s">
        <v>122</v>
      </c>
      <c r="D57" s="3">
        <v>901</v>
      </c>
      <c r="E57" s="4">
        <v>6660012.3499999996</v>
      </c>
      <c r="F57" s="4">
        <v>7391.8</v>
      </c>
      <c r="G57" s="4">
        <v>395730.74</v>
      </c>
      <c r="H57" s="4">
        <v>439.21</v>
      </c>
      <c r="I57" s="4">
        <v>498012.42</v>
      </c>
      <c r="K57" s="4">
        <v>552.73</v>
      </c>
      <c r="L57" s="4">
        <v>993675.64</v>
      </c>
      <c r="M57" s="4">
        <v>1102.8599999999999</v>
      </c>
      <c r="N57" s="4">
        <v>504111.34</v>
      </c>
      <c r="O57" s="4">
        <v>559.5</v>
      </c>
      <c r="P57" s="4">
        <v>810084.49</v>
      </c>
      <c r="Q57" s="4">
        <v>899.09</v>
      </c>
      <c r="R57" s="4">
        <v>1217576.76</v>
      </c>
      <c r="S57" s="4">
        <v>1351.36</v>
      </c>
      <c r="T57" s="4">
        <v>11079203.74</v>
      </c>
      <c r="U57" s="4">
        <v>12296.55</v>
      </c>
    </row>
    <row r="58" spans="2:21" x14ac:dyDescent="0.3">
      <c r="B58" s="2" t="s">
        <v>123</v>
      </c>
      <c r="C58" s="2" t="s">
        <v>124</v>
      </c>
      <c r="D58" s="3">
        <v>13835</v>
      </c>
      <c r="E58" s="4">
        <v>121403444.15000001</v>
      </c>
      <c r="F58" s="4">
        <v>8775.1</v>
      </c>
      <c r="G58" s="4">
        <v>12948788.210000001</v>
      </c>
      <c r="H58" s="4">
        <v>935.94</v>
      </c>
      <c r="I58" s="4">
        <v>10589333.869999999</v>
      </c>
      <c r="K58" s="4">
        <v>765.4</v>
      </c>
      <c r="L58" s="4">
        <v>6503212.0899999999</v>
      </c>
      <c r="M58" s="4">
        <v>470.06</v>
      </c>
      <c r="N58" s="4">
        <v>11722027.77</v>
      </c>
      <c r="O58" s="4">
        <v>847.27</v>
      </c>
      <c r="P58" s="4">
        <v>10037488.720000001</v>
      </c>
      <c r="Q58" s="4">
        <v>725.51</v>
      </c>
      <c r="R58" s="4">
        <v>12438136.630000001</v>
      </c>
      <c r="S58" s="4">
        <v>899.03</v>
      </c>
      <c r="T58" s="4">
        <v>185642431.44</v>
      </c>
      <c r="U58" s="4">
        <v>13418.31</v>
      </c>
    </row>
    <row r="59" spans="2:21" x14ac:dyDescent="0.3">
      <c r="B59" s="2" t="s">
        <v>125</v>
      </c>
      <c r="C59" s="2" t="s">
        <v>126</v>
      </c>
      <c r="D59" s="3">
        <v>2961</v>
      </c>
      <c r="E59" s="4">
        <v>25550046.690000001</v>
      </c>
      <c r="F59" s="4">
        <v>8628.86</v>
      </c>
      <c r="G59" s="4">
        <v>2578035.29</v>
      </c>
      <c r="H59" s="4">
        <v>870.66</v>
      </c>
      <c r="I59" s="4">
        <v>2227631.6</v>
      </c>
      <c r="K59" s="4">
        <v>752.32</v>
      </c>
      <c r="L59" s="4">
        <v>1962525.68</v>
      </c>
      <c r="M59" s="4">
        <v>662.79</v>
      </c>
      <c r="N59" s="4">
        <v>2708085.43</v>
      </c>
      <c r="O59" s="4">
        <v>914.58</v>
      </c>
      <c r="P59" s="4">
        <v>3055178.45</v>
      </c>
      <c r="Q59" s="4">
        <v>1031.81</v>
      </c>
      <c r="R59" s="4">
        <v>3308338.3</v>
      </c>
      <c r="S59" s="4">
        <v>1117.3</v>
      </c>
      <c r="T59" s="4">
        <v>41389841.439999998</v>
      </c>
      <c r="U59" s="4">
        <v>13978.32</v>
      </c>
    </row>
    <row r="60" spans="2:21" x14ac:dyDescent="0.3">
      <c r="B60" s="2" t="s">
        <v>127</v>
      </c>
      <c r="C60" s="2" t="s">
        <v>128</v>
      </c>
      <c r="D60" s="3">
        <v>3788</v>
      </c>
      <c r="E60" s="4">
        <v>33307233.879999999</v>
      </c>
      <c r="F60" s="4">
        <v>8792.83</v>
      </c>
      <c r="G60" s="4">
        <v>3173375.29</v>
      </c>
      <c r="H60" s="4">
        <v>837.74</v>
      </c>
      <c r="I60" s="4">
        <v>2541923.04</v>
      </c>
      <c r="K60" s="4">
        <v>671.05</v>
      </c>
      <c r="L60" s="4">
        <v>3116896.6</v>
      </c>
      <c r="M60" s="4">
        <v>822.83</v>
      </c>
      <c r="N60" s="4">
        <v>3174461.09</v>
      </c>
      <c r="O60" s="4">
        <v>838.03</v>
      </c>
      <c r="P60" s="4">
        <v>3602486.1</v>
      </c>
      <c r="Q60" s="4">
        <v>951.03</v>
      </c>
      <c r="R60" s="4">
        <v>3815270.45</v>
      </c>
      <c r="S60" s="4">
        <v>1007.2</v>
      </c>
      <c r="T60" s="4">
        <v>52731646.450000003</v>
      </c>
      <c r="U60" s="4">
        <v>13920.71</v>
      </c>
    </row>
    <row r="61" spans="2:21" x14ac:dyDescent="0.3">
      <c r="B61" s="2" t="s">
        <v>129</v>
      </c>
      <c r="C61" s="2" t="s">
        <v>130</v>
      </c>
      <c r="D61" s="3">
        <v>1765</v>
      </c>
      <c r="E61" s="4">
        <v>13380398.619999999</v>
      </c>
      <c r="F61" s="4">
        <v>7580.96</v>
      </c>
      <c r="G61" s="4">
        <v>2124369.64</v>
      </c>
      <c r="H61" s="4">
        <v>1203.6099999999999</v>
      </c>
      <c r="I61" s="4">
        <v>1920113.67</v>
      </c>
      <c r="K61" s="4">
        <v>1087.8800000000001</v>
      </c>
      <c r="L61" s="4">
        <v>2122966.5</v>
      </c>
      <c r="M61" s="4">
        <v>1202.81</v>
      </c>
      <c r="N61" s="4">
        <v>2005639.11</v>
      </c>
      <c r="O61" s="4">
        <v>1136.3399999999999</v>
      </c>
      <c r="P61" s="4">
        <v>1308100.05</v>
      </c>
      <c r="Q61" s="4">
        <v>741.13</v>
      </c>
      <c r="R61" s="4">
        <v>2289367.0699999998</v>
      </c>
      <c r="S61" s="4">
        <v>1297.0899999999999</v>
      </c>
      <c r="T61" s="4">
        <v>25150954.66</v>
      </c>
      <c r="U61" s="4">
        <v>14249.82</v>
      </c>
    </row>
    <row r="62" spans="2:21" x14ac:dyDescent="0.3">
      <c r="B62" s="2" t="s">
        <v>131</v>
      </c>
      <c r="C62" s="2" t="s">
        <v>132</v>
      </c>
      <c r="D62" s="3">
        <v>2735</v>
      </c>
      <c r="E62" s="4">
        <v>28213188.93</v>
      </c>
      <c r="F62" s="4">
        <v>10315.61</v>
      </c>
      <c r="G62" s="4">
        <v>2591998.6800000002</v>
      </c>
      <c r="H62" s="4">
        <v>947.71</v>
      </c>
      <c r="I62" s="4">
        <v>3001426.15</v>
      </c>
      <c r="K62" s="4">
        <v>1097.4100000000001</v>
      </c>
      <c r="L62" s="4">
        <v>1697380.84</v>
      </c>
      <c r="M62" s="4">
        <v>620.61</v>
      </c>
      <c r="N62" s="4">
        <v>2774612.42</v>
      </c>
      <c r="O62" s="4">
        <v>1014.48</v>
      </c>
      <c r="P62" s="4">
        <v>3273520.75</v>
      </c>
      <c r="Q62" s="4">
        <v>1196.9000000000001</v>
      </c>
      <c r="R62" s="4">
        <v>3622472.94</v>
      </c>
      <c r="S62" s="4">
        <v>1324.49</v>
      </c>
      <c r="T62" s="4">
        <v>45174600.710000001</v>
      </c>
      <c r="U62" s="4">
        <v>16517.21</v>
      </c>
    </row>
    <row r="63" spans="2:21" x14ac:dyDescent="0.3">
      <c r="B63" s="2" t="s">
        <v>133</v>
      </c>
      <c r="C63" s="2" t="s">
        <v>134</v>
      </c>
      <c r="D63" s="3">
        <v>19879</v>
      </c>
      <c r="E63" s="4">
        <v>187706307.05000001</v>
      </c>
      <c r="F63" s="4">
        <v>9442.44</v>
      </c>
      <c r="G63" s="4">
        <v>18993855.23</v>
      </c>
      <c r="H63" s="4">
        <v>955.47</v>
      </c>
      <c r="I63" s="4">
        <v>13542332.039999999</v>
      </c>
      <c r="K63" s="4">
        <v>681.24</v>
      </c>
      <c r="L63" s="4">
        <v>10807342.92</v>
      </c>
      <c r="M63" s="4">
        <v>543.66</v>
      </c>
      <c r="N63" s="4">
        <v>18451471.649999999</v>
      </c>
      <c r="O63" s="4">
        <v>928.19</v>
      </c>
      <c r="P63" s="4">
        <v>11094523.869999999</v>
      </c>
      <c r="Q63" s="4">
        <v>558.1</v>
      </c>
      <c r="R63" s="4">
        <v>21077842.300000001</v>
      </c>
      <c r="S63" s="4">
        <v>1060.31</v>
      </c>
      <c r="T63" s="4">
        <v>281673675.06</v>
      </c>
      <c r="U63" s="4">
        <v>14169.41</v>
      </c>
    </row>
    <row r="64" spans="2:21" x14ac:dyDescent="0.3">
      <c r="B64" s="2" t="s">
        <v>135</v>
      </c>
      <c r="C64" s="2" t="s">
        <v>136</v>
      </c>
      <c r="D64" s="3">
        <v>8542</v>
      </c>
      <c r="E64" s="4">
        <v>82017534.900000006</v>
      </c>
      <c r="F64" s="4">
        <v>9601.68</v>
      </c>
      <c r="G64" s="4">
        <v>5855527.5999999996</v>
      </c>
      <c r="H64" s="4">
        <v>685.5</v>
      </c>
      <c r="I64" s="4">
        <v>6550257.8200000003</v>
      </c>
      <c r="K64" s="4">
        <v>766.83</v>
      </c>
      <c r="L64" s="4">
        <v>6324096.9900000002</v>
      </c>
      <c r="M64" s="4">
        <v>740.35</v>
      </c>
      <c r="N64" s="4">
        <v>7593974.1799999997</v>
      </c>
      <c r="O64" s="4">
        <v>889.02</v>
      </c>
      <c r="P64" s="4">
        <v>4821406.6500000004</v>
      </c>
      <c r="Q64" s="4">
        <v>564.44000000000005</v>
      </c>
      <c r="R64" s="4">
        <v>12095309.119999999</v>
      </c>
      <c r="S64" s="4">
        <v>1415.98</v>
      </c>
      <c r="T64" s="4">
        <v>125258107.26000001</v>
      </c>
      <c r="U64" s="4">
        <v>14663.8</v>
      </c>
    </row>
    <row r="65" spans="2:21" x14ac:dyDescent="0.3">
      <c r="B65" s="2" t="s">
        <v>137</v>
      </c>
      <c r="C65" s="2" t="s">
        <v>138</v>
      </c>
      <c r="D65" s="3">
        <v>55433</v>
      </c>
      <c r="E65" s="4">
        <v>480827253.38999999</v>
      </c>
      <c r="F65" s="4">
        <v>8674.0300000000007</v>
      </c>
      <c r="G65" s="4">
        <v>21231331.489999998</v>
      </c>
      <c r="H65" s="4">
        <v>383.01</v>
      </c>
      <c r="I65" s="4">
        <v>21412724.989999998</v>
      </c>
      <c r="K65" s="4">
        <v>386.28</v>
      </c>
      <c r="L65" s="4">
        <v>23282492.010000002</v>
      </c>
      <c r="M65" s="4">
        <v>420.01</v>
      </c>
      <c r="N65" s="4">
        <v>37326648.979999997</v>
      </c>
      <c r="O65" s="4">
        <v>673.37</v>
      </c>
      <c r="P65" s="4">
        <v>32550489.620000001</v>
      </c>
      <c r="Q65" s="4">
        <v>587.20000000000005</v>
      </c>
      <c r="R65" s="4">
        <v>50985019.329999998</v>
      </c>
      <c r="S65" s="4">
        <v>919.76</v>
      </c>
      <c r="T65" s="4">
        <v>667615959.80999994</v>
      </c>
      <c r="U65" s="4">
        <v>12043.66</v>
      </c>
    </row>
    <row r="66" spans="2:21" x14ac:dyDescent="0.3">
      <c r="B66" s="2" t="s">
        <v>139</v>
      </c>
      <c r="C66" s="2" t="s">
        <v>140</v>
      </c>
      <c r="D66" s="3">
        <v>3551</v>
      </c>
      <c r="E66" s="4">
        <v>33065387.629999999</v>
      </c>
      <c r="F66" s="4">
        <v>9311.57</v>
      </c>
      <c r="G66" s="4">
        <v>2371068.9</v>
      </c>
      <c r="H66" s="4">
        <v>667.72</v>
      </c>
      <c r="I66" s="4">
        <v>2845383.59</v>
      </c>
      <c r="K66" s="4">
        <v>801.29</v>
      </c>
      <c r="L66" s="4">
        <v>1456654.05</v>
      </c>
      <c r="M66" s="4">
        <v>410.21</v>
      </c>
      <c r="N66" s="4">
        <v>3015035.94</v>
      </c>
      <c r="O66" s="4">
        <v>849.07</v>
      </c>
      <c r="P66" s="4">
        <v>4057457.9</v>
      </c>
      <c r="Q66" s="4">
        <v>1142.6199999999999</v>
      </c>
      <c r="R66" s="4">
        <v>4779913.1500000004</v>
      </c>
      <c r="S66" s="4">
        <v>1346.08</v>
      </c>
      <c r="T66" s="4">
        <v>51590901.159999996</v>
      </c>
      <c r="U66" s="4">
        <v>14528.56</v>
      </c>
    </row>
    <row r="67" spans="2:21" x14ac:dyDescent="0.3">
      <c r="B67" s="2" t="s">
        <v>141</v>
      </c>
      <c r="C67" s="2" t="s">
        <v>142</v>
      </c>
      <c r="D67" s="3">
        <v>87856</v>
      </c>
      <c r="E67" s="4">
        <v>869332331.49000001</v>
      </c>
      <c r="F67" s="4">
        <v>9894.9699999999993</v>
      </c>
      <c r="G67" s="4">
        <v>105630106.7</v>
      </c>
      <c r="H67" s="4">
        <v>1202.31</v>
      </c>
      <c r="I67" s="4">
        <v>119601268.42</v>
      </c>
      <c r="K67" s="4">
        <v>1361.33</v>
      </c>
      <c r="L67" s="4">
        <v>90585613.069999993</v>
      </c>
      <c r="M67" s="4">
        <v>1031.07</v>
      </c>
      <c r="N67" s="4">
        <v>89340129.319999993</v>
      </c>
      <c r="O67" s="4">
        <v>1016.89</v>
      </c>
      <c r="P67" s="4">
        <v>69154906.640000001</v>
      </c>
      <c r="Q67" s="4">
        <v>787.14</v>
      </c>
      <c r="R67" s="4">
        <v>135198218.47</v>
      </c>
      <c r="S67" s="4">
        <v>1538.86</v>
      </c>
      <c r="T67" s="4">
        <v>1478842574.1099999</v>
      </c>
      <c r="U67" s="4">
        <v>16832.57</v>
      </c>
    </row>
    <row r="68" spans="2:21" x14ac:dyDescent="0.3">
      <c r="B68" s="2" t="s">
        <v>143</v>
      </c>
      <c r="C68" s="2" t="s">
        <v>144</v>
      </c>
      <c r="D68" s="3">
        <v>4158</v>
      </c>
      <c r="E68" s="4">
        <v>35876187.689999998</v>
      </c>
      <c r="F68" s="4">
        <v>8628.23</v>
      </c>
      <c r="G68" s="4">
        <v>2620454.17</v>
      </c>
      <c r="H68" s="4">
        <v>630.22</v>
      </c>
      <c r="I68" s="4">
        <v>3768936.63</v>
      </c>
      <c r="K68" s="4">
        <v>906.43</v>
      </c>
      <c r="L68" s="4">
        <v>2058292.96</v>
      </c>
      <c r="M68" s="4">
        <v>495.02</v>
      </c>
      <c r="N68" s="4">
        <v>3351015.61</v>
      </c>
      <c r="O68" s="4">
        <v>805.92</v>
      </c>
      <c r="P68" s="4">
        <v>3410678.32</v>
      </c>
      <c r="Q68" s="4">
        <v>820.27</v>
      </c>
      <c r="R68" s="4">
        <v>6071156.7300000004</v>
      </c>
      <c r="S68" s="4">
        <v>1460.11</v>
      </c>
      <c r="T68" s="4">
        <v>57156722.109999999</v>
      </c>
      <c r="U68" s="4">
        <v>13746.2</v>
      </c>
    </row>
    <row r="69" spans="2:21" x14ac:dyDescent="0.3">
      <c r="B69" s="2" t="s">
        <v>145</v>
      </c>
      <c r="C69" s="2" t="s">
        <v>146</v>
      </c>
      <c r="D69" s="3">
        <v>542</v>
      </c>
      <c r="E69" s="4">
        <v>4927307.7699999996</v>
      </c>
      <c r="F69" s="4">
        <v>9090.9699999999993</v>
      </c>
      <c r="G69" s="4">
        <v>663415.99</v>
      </c>
      <c r="H69" s="4">
        <v>1224.01</v>
      </c>
      <c r="I69" s="4">
        <v>816866.77</v>
      </c>
      <c r="K69" s="4">
        <v>1507.13</v>
      </c>
      <c r="L69" s="4">
        <v>883153.49</v>
      </c>
      <c r="M69" s="4">
        <v>1629.43</v>
      </c>
      <c r="N69" s="4">
        <v>429895.15</v>
      </c>
      <c r="O69" s="4">
        <v>793.16</v>
      </c>
      <c r="P69" s="4">
        <v>900943.65</v>
      </c>
      <c r="Q69" s="4">
        <v>1662.26</v>
      </c>
      <c r="R69" s="4">
        <v>1096165.58</v>
      </c>
      <c r="S69" s="4">
        <v>2022.45</v>
      </c>
      <c r="T69" s="4">
        <v>9717748.4000000004</v>
      </c>
      <c r="U69" s="4">
        <v>17929.41</v>
      </c>
    </row>
    <row r="70" spans="2:21" x14ac:dyDescent="0.3">
      <c r="B70" s="2" t="s">
        <v>147</v>
      </c>
      <c r="C70" s="2" t="s">
        <v>148</v>
      </c>
      <c r="D70" s="3">
        <v>12613</v>
      </c>
      <c r="E70" s="4">
        <v>122394844.18000001</v>
      </c>
      <c r="F70" s="4">
        <v>9703.86</v>
      </c>
      <c r="G70" s="4">
        <v>7525421.1100000003</v>
      </c>
      <c r="H70" s="4">
        <v>596.64</v>
      </c>
      <c r="I70" s="4">
        <v>10834742.609999999</v>
      </c>
      <c r="K70" s="4">
        <v>859.01</v>
      </c>
      <c r="L70" s="4">
        <v>6553925.4900000002</v>
      </c>
      <c r="M70" s="4">
        <v>519.62</v>
      </c>
      <c r="N70" s="4">
        <v>10342477.17</v>
      </c>
      <c r="O70" s="4">
        <v>819.99</v>
      </c>
      <c r="P70" s="4">
        <v>8072358.4299999997</v>
      </c>
      <c r="Q70" s="4">
        <v>640</v>
      </c>
      <c r="R70" s="4">
        <v>17371381.559999999</v>
      </c>
      <c r="S70" s="4">
        <v>1377.26</v>
      </c>
      <c r="T70" s="4">
        <v>183095150.55000001</v>
      </c>
      <c r="U70" s="4">
        <v>14516.38</v>
      </c>
    </row>
    <row r="71" spans="2:21" x14ac:dyDescent="0.3">
      <c r="B71" s="2" t="s">
        <v>149</v>
      </c>
      <c r="C71" s="2" t="s">
        <v>150</v>
      </c>
      <c r="D71" s="3">
        <v>6071</v>
      </c>
      <c r="E71" s="4">
        <v>50227658.210000001</v>
      </c>
      <c r="F71" s="4">
        <v>8273.3700000000008</v>
      </c>
      <c r="G71" s="4">
        <v>3583906.02</v>
      </c>
      <c r="H71" s="4">
        <v>590.33000000000004</v>
      </c>
      <c r="I71" s="4">
        <v>4244265.45</v>
      </c>
      <c r="K71" s="4">
        <v>699.1</v>
      </c>
      <c r="L71" s="4">
        <v>3796491.8</v>
      </c>
      <c r="M71" s="4">
        <v>625.35</v>
      </c>
      <c r="N71" s="4">
        <v>5654012.0599999996</v>
      </c>
      <c r="O71" s="4">
        <v>931.31</v>
      </c>
      <c r="P71" s="4">
        <v>4751998.9000000004</v>
      </c>
      <c r="Q71" s="4">
        <v>782.74</v>
      </c>
      <c r="R71" s="4">
        <v>7717880</v>
      </c>
      <c r="S71" s="4">
        <v>1271.27</v>
      </c>
      <c r="T71" s="4">
        <v>79976212.439999998</v>
      </c>
      <c r="U71" s="4">
        <v>13173.47</v>
      </c>
    </row>
    <row r="72" spans="2:21" x14ac:dyDescent="0.3">
      <c r="B72" s="2" t="s">
        <v>151</v>
      </c>
      <c r="C72" s="2" t="s">
        <v>152</v>
      </c>
      <c r="D72" s="3">
        <v>4413</v>
      </c>
      <c r="E72" s="4">
        <v>37685495.579999998</v>
      </c>
      <c r="F72" s="4">
        <v>8539.65</v>
      </c>
      <c r="G72" s="4">
        <v>2137950.6</v>
      </c>
      <c r="H72" s="4">
        <v>484.47</v>
      </c>
      <c r="I72" s="4">
        <v>4107271.56</v>
      </c>
      <c r="K72" s="4">
        <v>930.72</v>
      </c>
      <c r="L72" s="4">
        <v>1115305.46</v>
      </c>
      <c r="M72" s="4">
        <v>252.73</v>
      </c>
      <c r="N72" s="4">
        <v>3300189.77</v>
      </c>
      <c r="O72" s="4">
        <v>747.83</v>
      </c>
      <c r="P72" s="4">
        <v>2070256.41</v>
      </c>
      <c r="Q72" s="4">
        <v>469.13</v>
      </c>
      <c r="R72" s="4">
        <v>5322538.99</v>
      </c>
      <c r="S72" s="4">
        <v>1206.0999999999999</v>
      </c>
      <c r="T72" s="4">
        <v>55739008.369999997</v>
      </c>
      <c r="U72" s="4">
        <v>12630.63</v>
      </c>
    </row>
    <row r="73" spans="2:21" x14ac:dyDescent="0.3">
      <c r="B73" s="2" t="s">
        <v>153</v>
      </c>
      <c r="C73" s="2" t="s">
        <v>154</v>
      </c>
      <c r="D73" s="3">
        <v>2455</v>
      </c>
      <c r="E73" s="4">
        <v>28614086.170000002</v>
      </c>
      <c r="F73" s="4">
        <v>11655.43</v>
      </c>
      <c r="G73" s="4">
        <v>2671670.62</v>
      </c>
      <c r="H73" s="4">
        <v>1088.26</v>
      </c>
      <c r="I73" s="4">
        <v>3703256.07</v>
      </c>
      <c r="K73" s="4">
        <v>1508.45</v>
      </c>
      <c r="L73" s="4">
        <v>2890421.05</v>
      </c>
      <c r="M73" s="4">
        <v>1177.3599999999999</v>
      </c>
      <c r="N73" s="4">
        <v>2828270.06</v>
      </c>
      <c r="O73" s="4">
        <v>1152.04</v>
      </c>
      <c r="P73" s="4">
        <v>1779438.25</v>
      </c>
      <c r="Q73" s="4">
        <v>724.82</v>
      </c>
      <c r="R73" s="4">
        <v>4143242.61</v>
      </c>
      <c r="S73" s="4">
        <v>1687.68</v>
      </c>
      <c r="T73" s="4">
        <v>46630384.829999998</v>
      </c>
      <c r="U73" s="4">
        <v>18994.04</v>
      </c>
    </row>
    <row r="74" spans="2:21" x14ac:dyDescent="0.3">
      <c r="B74" s="2" t="s">
        <v>155</v>
      </c>
      <c r="C74" s="2" t="s">
        <v>156</v>
      </c>
      <c r="D74" s="3">
        <v>191289</v>
      </c>
      <c r="E74" s="4">
        <v>1712961185.9400001</v>
      </c>
      <c r="F74" s="4">
        <v>8954.83</v>
      </c>
      <c r="G74" s="4">
        <v>91823897.950000003</v>
      </c>
      <c r="H74" s="4">
        <v>480.03</v>
      </c>
      <c r="I74" s="4">
        <v>104311421.39</v>
      </c>
      <c r="K74" s="4">
        <v>545.30999999999995</v>
      </c>
      <c r="L74" s="4">
        <v>125321630.59999999</v>
      </c>
      <c r="M74" s="4">
        <v>655.14</v>
      </c>
      <c r="N74" s="4">
        <v>184442781.61000001</v>
      </c>
      <c r="O74" s="4">
        <v>964.21</v>
      </c>
      <c r="P74" s="4">
        <v>165514341.22</v>
      </c>
      <c r="Q74" s="4">
        <v>865.26</v>
      </c>
      <c r="R74" s="4">
        <v>171071853.12</v>
      </c>
      <c r="S74" s="4">
        <v>894.31</v>
      </c>
      <c r="T74" s="4">
        <v>2555447111.8299999</v>
      </c>
      <c r="U74" s="4">
        <v>13359.09</v>
      </c>
    </row>
    <row r="75" spans="2:21" x14ac:dyDescent="0.3">
      <c r="B75" s="2" t="s">
        <v>157</v>
      </c>
      <c r="C75" s="2" t="s">
        <v>158</v>
      </c>
      <c r="D75" s="3">
        <v>7190</v>
      </c>
      <c r="E75" s="4">
        <v>66850274.93</v>
      </c>
      <c r="F75" s="4">
        <v>9297.67</v>
      </c>
      <c r="G75" s="4">
        <v>4103417.39</v>
      </c>
      <c r="H75" s="4">
        <v>570.71</v>
      </c>
      <c r="I75" s="4">
        <v>4296109.6500000004</v>
      </c>
      <c r="K75" s="4">
        <v>597.51</v>
      </c>
      <c r="L75" s="4">
        <v>3196391.05</v>
      </c>
      <c r="M75" s="4">
        <v>444.56</v>
      </c>
      <c r="N75" s="4">
        <v>6212638.6900000004</v>
      </c>
      <c r="O75" s="4">
        <v>864.07</v>
      </c>
      <c r="P75" s="4">
        <v>7085040.2199999997</v>
      </c>
      <c r="Q75" s="4">
        <v>985.4</v>
      </c>
      <c r="R75" s="4">
        <v>8670686.75</v>
      </c>
      <c r="S75" s="4">
        <v>1205.94</v>
      </c>
      <c r="T75" s="4">
        <v>100414558.68000001</v>
      </c>
      <c r="U75" s="4">
        <v>13965.86</v>
      </c>
    </row>
    <row r="76" spans="2:21" x14ac:dyDescent="0.3">
      <c r="B76" s="2" t="s">
        <v>159</v>
      </c>
      <c r="C76" s="2" t="s">
        <v>160</v>
      </c>
      <c r="D76" s="3">
        <v>28399</v>
      </c>
      <c r="E76" s="4">
        <v>238441259.55000001</v>
      </c>
      <c r="F76" s="4">
        <v>8396.11</v>
      </c>
      <c r="G76" s="4">
        <v>20604582.940000001</v>
      </c>
      <c r="H76" s="4">
        <v>725.54</v>
      </c>
      <c r="I76" s="4">
        <v>20268208.600000001</v>
      </c>
      <c r="K76" s="4">
        <v>713.69</v>
      </c>
      <c r="L76" s="4">
        <v>12773753.16</v>
      </c>
      <c r="M76" s="4">
        <v>449.8</v>
      </c>
      <c r="N76" s="4">
        <v>21480709.23</v>
      </c>
      <c r="O76" s="4">
        <v>756.39</v>
      </c>
      <c r="P76" s="4">
        <v>20998442.260000002</v>
      </c>
      <c r="Q76" s="4">
        <v>739.41</v>
      </c>
      <c r="R76" s="4">
        <v>26937918.800000001</v>
      </c>
      <c r="S76" s="4">
        <v>948.55</v>
      </c>
      <c r="T76" s="4">
        <v>361504874.54000002</v>
      </c>
      <c r="U76" s="4">
        <v>12729.49</v>
      </c>
    </row>
    <row r="77" spans="2:21" x14ac:dyDescent="0.3">
      <c r="B77" s="2" t="s">
        <v>161</v>
      </c>
      <c r="C77" s="2" t="s">
        <v>162</v>
      </c>
      <c r="D77" s="3">
        <v>622</v>
      </c>
      <c r="E77" s="4">
        <v>6254609.6100000003</v>
      </c>
      <c r="F77" s="4">
        <v>10055.64</v>
      </c>
      <c r="G77" s="4">
        <v>565816.56000000006</v>
      </c>
      <c r="H77" s="4">
        <v>909.67</v>
      </c>
      <c r="I77" s="4">
        <v>1827636.48</v>
      </c>
      <c r="K77" s="4">
        <v>2938.32</v>
      </c>
      <c r="L77" s="4">
        <v>1564394.37</v>
      </c>
      <c r="M77" s="4">
        <v>2515.1</v>
      </c>
      <c r="N77" s="4">
        <v>1039244.95</v>
      </c>
      <c r="O77" s="4">
        <v>1670.81</v>
      </c>
      <c r="P77" s="4">
        <v>1425787.61</v>
      </c>
      <c r="Q77" s="4">
        <v>2292.2600000000002</v>
      </c>
      <c r="R77" s="4">
        <v>2554071.81</v>
      </c>
      <c r="S77" s="4">
        <v>4106.22</v>
      </c>
      <c r="T77" s="4">
        <v>15231561.390000001</v>
      </c>
      <c r="U77" s="4">
        <v>24488.02</v>
      </c>
    </row>
    <row r="78" spans="2:21" x14ac:dyDescent="0.3">
      <c r="B78" s="2" t="s">
        <v>163</v>
      </c>
      <c r="C78" s="2" t="s">
        <v>164</v>
      </c>
      <c r="D78" s="3">
        <v>3271</v>
      </c>
      <c r="E78" s="4">
        <v>30260829.280000001</v>
      </c>
      <c r="F78" s="4">
        <v>9251.25</v>
      </c>
      <c r="G78" s="4">
        <v>1770445.32</v>
      </c>
      <c r="H78" s="4">
        <v>541.26</v>
      </c>
      <c r="I78" s="4">
        <v>3467924.31</v>
      </c>
      <c r="K78" s="4">
        <v>1060.2</v>
      </c>
      <c r="L78" s="4">
        <v>1688080.03</v>
      </c>
      <c r="M78" s="4">
        <v>516.07000000000005</v>
      </c>
      <c r="N78" s="4">
        <v>2971198.43</v>
      </c>
      <c r="O78" s="4">
        <v>908.35</v>
      </c>
      <c r="P78" s="4">
        <v>2644935.2400000002</v>
      </c>
      <c r="Q78" s="4">
        <v>808.6</v>
      </c>
      <c r="R78" s="4">
        <v>4766307.04</v>
      </c>
      <c r="S78" s="4">
        <v>1457.14</v>
      </c>
      <c r="T78" s="4">
        <v>47569719.649999999</v>
      </c>
      <c r="U78" s="4">
        <v>14542.87</v>
      </c>
    </row>
    <row r="79" spans="2:21" x14ac:dyDescent="0.3">
      <c r="B79" s="2" t="s">
        <v>165</v>
      </c>
      <c r="C79" s="2" t="s">
        <v>166</v>
      </c>
      <c r="D79" s="3">
        <v>5375</v>
      </c>
      <c r="E79" s="4">
        <v>43841472.140000001</v>
      </c>
      <c r="F79" s="4">
        <v>8156.55</v>
      </c>
      <c r="G79" s="4">
        <v>3885267.17</v>
      </c>
      <c r="H79" s="4">
        <v>722.84</v>
      </c>
      <c r="I79" s="4">
        <v>3875392.13</v>
      </c>
      <c r="K79" s="4">
        <v>721</v>
      </c>
      <c r="L79" s="4">
        <v>3759215.74</v>
      </c>
      <c r="M79" s="4">
        <v>699.39</v>
      </c>
      <c r="N79" s="4">
        <v>4680665.3</v>
      </c>
      <c r="O79" s="4">
        <v>870.82</v>
      </c>
      <c r="P79" s="4">
        <v>6316135.1799999997</v>
      </c>
      <c r="Q79" s="4">
        <v>1175.0899999999999</v>
      </c>
      <c r="R79" s="4">
        <v>5453293.5999999996</v>
      </c>
      <c r="S79" s="4">
        <v>1014.57</v>
      </c>
      <c r="T79" s="4">
        <v>71811441.260000005</v>
      </c>
      <c r="U79" s="4">
        <v>13360.26</v>
      </c>
    </row>
    <row r="80" spans="2:21" x14ac:dyDescent="0.3">
      <c r="B80" s="2" t="s">
        <v>167</v>
      </c>
      <c r="C80" s="2" t="s">
        <v>168</v>
      </c>
      <c r="D80" s="3">
        <v>3680</v>
      </c>
      <c r="E80" s="4">
        <v>30128967.370000001</v>
      </c>
      <c r="F80" s="4">
        <v>8187.22</v>
      </c>
      <c r="G80" s="4">
        <v>2522867.1800000002</v>
      </c>
      <c r="H80" s="4">
        <v>685.56</v>
      </c>
      <c r="I80" s="4">
        <v>2676596.21</v>
      </c>
      <c r="K80" s="4">
        <v>727.34</v>
      </c>
      <c r="L80" s="4">
        <v>1504642.61</v>
      </c>
      <c r="M80" s="4">
        <v>408.87</v>
      </c>
      <c r="N80" s="4">
        <v>2785250.04</v>
      </c>
      <c r="O80" s="4">
        <v>756.86</v>
      </c>
      <c r="P80" s="4">
        <v>3890745.72</v>
      </c>
      <c r="Q80" s="4">
        <v>1057.27</v>
      </c>
      <c r="R80" s="4">
        <v>5124145.22</v>
      </c>
      <c r="S80" s="4">
        <v>1392.43</v>
      </c>
      <c r="T80" s="4">
        <v>48633214.350000001</v>
      </c>
      <c r="U80" s="4">
        <v>13215.55</v>
      </c>
    </row>
    <row r="81" spans="2:21" x14ac:dyDescent="0.3">
      <c r="B81" s="2" t="s">
        <v>169</v>
      </c>
      <c r="C81" s="2" t="s">
        <v>170</v>
      </c>
      <c r="D81" s="3">
        <v>2148</v>
      </c>
      <c r="E81" s="4">
        <v>17856891.800000001</v>
      </c>
      <c r="F81" s="4">
        <v>8313.26</v>
      </c>
      <c r="G81" s="4">
        <v>1159495.79</v>
      </c>
      <c r="H81" s="4">
        <v>539.79999999999995</v>
      </c>
      <c r="I81" s="4">
        <v>961945.58</v>
      </c>
      <c r="K81" s="4">
        <v>447.83</v>
      </c>
      <c r="L81" s="4">
        <v>1921753.31</v>
      </c>
      <c r="M81" s="4">
        <v>894.67</v>
      </c>
      <c r="N81" s="4">
        <v>2192476.02</v>
      </c>
      <c r="O81" s="4">
        <v>1020.71</v>
      </c>
      <c r="P81" s="4">
        <v>1848206.43</v>
      </c>
      <c r="Q81" s="4">
        <v>860.43</v>
      </c>
      <c r="R81" s="4">
        <v>4762342.24</v>
      </c>
      <c r="S81" s="4">
        <v>2217.11</v>
      </c>
      <c r="T81" s="4">
        <v>30703111.170000002</v>
      </c>
      <c r="U81" s="4">
        <v>14293.81</v>
      </c>
    </row>
    <row r="82" spans="2:21" x14ac:dyDescent="0.3">
      <c r="B82" s="2" t="s">
        <v>171</v>
      </c>
      <c r="C82" s="2" t="s">
        <v>172</v>
      </c>
      <c r="D82" s="3">
        <v>43395</v>
      </c>
      <c r="E82" s="4">
        <v>349386687.16000003</v>
      </c>
      <c r="F82" s="4">
        <v>8051.31</v>
      </c>
      <c r="G82" s="4">
        <v>33909731</v>
      </c>
      <c r="H82" s="4">
        <v>781.42</v>
      </c>
      <c r="I82" s="4">
        <v>35154243.960000001</v>
      </c>
      <c r="K82" s="4">
        <v>810.1</v>
      </c>
      <c r="L82" s="4">
        <v>15952847.67</v>
      </c>
      <c r="M82" s="4">
        <v>367.62</v>
      </c>
      <c r="N82" s="4">
        <v>39252334.82</v>
      </c>
      <c r="O82" s="4">
        <v>904.54</v>
      </c>
      <c r="P82" s="4">
        <v>25024158.440000001</v>
      </c>
      <c r="Q82" s="4">
        <v>576.66</v>
      </c>
      <c r="R82" s="4">
        <v>54850705.689999998</v>
      </c>
      <c r="S82" s="4">
        <v>1263.99</v>
      </c>
      <c r="T82" s="4">
        <v>553530708.74000001</v>
      </c>
      <c r="U82" s="4">
        <v>12755.64</v>
      </c>
    </row>
    <row r="83" spans="2:21" x14ac:dyDescent="0.3">
      <c r="B83" s="2" t="s">
        <v>173</v>
      </c>
      <c r="C83" s="2" t="s">
        <v>174</v>
      </c>
      <c r="D83" s="3">
        <v>30047</v>
      </c>
      <c r="E83" s="4">
        <v>266333135.72999999</v>
      </c>
      <c r="F83" s="4">
        <v>8863.8799999999992</v>
      </c>
      <c r="G83" s="4">
        <v>22588051.02</v>
      </c>
      <c r="H83" s="4">
        <v>751.76</v>
      </c>
      <c r="I83" s="4">
        <v>18538985.300000001</v>
      </c>
      <c r="K83" s="4">
        <v>617</v>
      </c>
      <c r="L83" s="4">
        <v>15668742.5</v>
      </c>
      <c r="M83" s="4">
        <v>521.47</v>
      </c>
      <c r="N83" s="4">
        <v>27624759.739999998</v>
      </c>
      <c r="O83" s="4">
        <v>919.38</v>
      </c>
      <c r="P83" s="4">
        <v>19624679.66</v>
      </c>
      <c r="Q83" s="4">
        <v>653.13</v>
      </c>
      <c r="R83" s="4">
        <v>34348955.280000001</v>
      </c>
      <c r="S83" s="4">
        <v>1143.17</v>
      </c>
      <c r="T83" s="4">
        <v>404727309.23000002</v>
      </c>
      <c r="U83" s="4">
        <v>13469.79</v>
      </c>
    </row>
    <row r="84" spans="2:21" x14ac:dyDescent="0.3">
      <c r="B84" s="2" t="s">
        <v>175</v>
      </c>
      <c r="C84" s="2" t="s">
        <v>176</v>
      </c>
      <c r="D84" s="3">
        <v>1553</v>
      </c>
      <c r="E84" s="4">
        <v>14741574.789999999</v>
      </c>
      <c r="F84" s="4">
        <v>9492.32</v>
      </c>
      <c r="G84" s="4">
        <v>1155930.42</v>
      </c>
      <c r="H84" s="4">
        <v>744.32</v>
      </c>
      <c r="I84" s="4">
        <v>1561376.44</v>
      </c>
      <c r="K84" s="4">
        <v>1005.39</v>
      </c>
      <c r="L84" s="4">
        <v>1137181.3500000001</v>
      </c>
      <c r="M84" s="4">
        <v>732.25</v>
      </c>
      <c r="N84" s="4">
        <v>943833.7</v>
      </c>
      <c r="O84" s="4">
        <v>607.75</v>
      </c>
      <c r="P84" s="4">
        <v>1211304.6599999999</v>
      </c>
      <c r="Q84" s="4">
        <v>779.98</v>
      </c>
      <c r="R84" s="4">
        <v>1801399.74</v>
      </c>
      <c r="S84" s="4">
        <v>1159.95</v>
      </c>
      <c r="T84" s="4">
        <v>22552601.100000001</v>
      </c>
      <c r="U84" s="4">
        <v>14521.96</v>
      </c>
    </row>
    <row r="85" spans="2:21" x14ac:dyDescent="0.3">
      <c r="B85" s="2" t="s">
        <v>177</v>
      </c>
      <c r="C85" s="2" t="s">
        <v>178</v>
      </c>
      <c r="D85" s="3">
        <v>10432</v>
      </c>
      <c r="E85" s="4">
        <v>89973181.989999995</v>
      </c>
      <c r="F85" s="4">
        <v>8624.73</v>
      </c>
      <c r="G85" s="4">
        <v>5101045.37</v>
      </c>
      <c r="H85" s="4">
        <v>488.98</v>
      </c>
      <c r="I85" s="4">
        <v>6546752.5999999996</v>
      </c>
      <c r="K85" s="4">
        <v>627.55999999999995</v>
      </c>
      <c r="L85" s="4">
        <v>7086447.46</v>
      </c>
      <c r="M85" s="4">
        <v>679.3</v>
      </c>
      <c r="N85" s="4">
        <v>7634411.8899999997</v>
      </c>
      <c r="O85" s="4">
        <v>731.83</v>
      </c>
      <c r="P85" s="4">
        <v>12854951.98</v>
      </c>
      <c r="Q85" s="4">
        <v>1232.26</v>
      </c>
      <c r="R85" s="4">
        <v>14438123.970000001</v>
      </c>
      <c r="S85" s="4">
        <v>1384.02</v>
      </c>
      <c r="T85" s="4">
        <v>143634915.25999999</v>
      </c>
      <c r="U85" s="4">
        <v>13768.68</v>
      </c>
    </row>
    <row r="86" spans="2:21" x14ac:dyDescent="0.3">
      <c r="B86" s="2" t="s">
        <v>179</v>
      </c>
      <c r="C86" s="2" t="s">
        <v>180</v>
      </c>
      <c r="D86" s="3">
        <v>2534</v>
      </c>
      <c r="E86" s="4">
        <v>22347943.859999999</v>
      </c>
      <c r="F86" s="4">
        <v>8819.24</v>
      </c>
      <c r="G86" s="4">
        <v>2070356.12</v>
      </c>
      <c r="H86" s="4">
        <v>817.03</v>
      </c>
      <c r="I86" s="4">
        <v>1587019.59</v>
      </c>
      <c r="K86" s="4">
        <v>626.29</v>
      </c>
      <c r="L86" s="4">
        <v>2083087.07</v>
      </c>
      <c r="M86" s="4">
        <v>822.05</v>
      </c>
      <c r="N86" s="4">
        <v>1966117.4</v>
      </c>
      <c r="O86" s="4">
        <v>775.89</v>
      </c>
      <c r="P86" s="4">
        <v>2487480.54</v>
      </c>
      <c r="Q86" s="4">
        <v>981.64</v>
      </c>
      <c r="R86" s="4">
        <v>3382491.97</v>
      </c>
      <c r="S86" s="4">
        <v>1334.84</v>
      </c>
      <c r="T86" s="4">
        <v>35924496.549999997</v>
      </c>
      <c r="U86" s="4">
        <v>14176.98</v>
      </c>
    </row>
    <row r="87" spans="2:21" x14ac:dyDescent="0.3">
      <c r="B87" s="2" t="s">
        <v>181</v>
      </c>
      <c r="C87" s="2" t="s">
        <v>182</v>
      </c>
      <c r="D87" s="3">
        <v>2966</v>
      </c>
      <c r="E87" s="4">
        <v>26567646.43</v>
      </c>
      <c r="F87" s="4">
        <v>8957.4</v>
      </c>
      <c r="G87" s="4">
        <v>2281466.59</v>
      </c>
      <c r="H87" s="4">
        <v>769.21</v>
      </c>
      <c r="I87" s="4">
        <v>2216912.73</v>
      </c>
      <c r="K87" s="4">
        <v>747.44</v>
      </c>
      <c r="L87" s="4">
        <v>2937936.47</v>
      </c>
      <c r="M87" s="4">
        <v>990.54</v>
      </c>
      <c r="N87" s="4">
        <v>1909303.01</v>
      </c>
      <c r="O87" s="4">
        <v>643.73</v>
      </c>
      <c r="P87" s="4">
        <v>3458161.9</v>
      </c>
      <c r="Q87" s="4">
        <v>1165.93</v>
      </c>
      <c r="R87" s="4">
        <v>3536774.84</v>
      </c>
      <c r="S87" s="4">
        <v>1192.44</v>
      </c>
      <c r="T87" s="4">
        <v>42908201.969999999</v>
      </c>
      <c r="U87" s="4">
        <v>14466.69</v>
      </c>
    </row>
    <row r="88" spans="2:21" x14ac:dyDescent="0.3">
      <c r="B88" s="2" t="s">
        <v>183</v>
      </c>
      <c r="C88" s="2" t="s">
        <v>184</v>
      </c>
      <c r="D88" s="3">
        <v>1940</v>
      </c>
      <c r="E88" s="4">
        <v>17756970.48</v>
      </c>
      <c r="F88" s="4">
        <v>9153.08</v>
      </c>
      <c r="G88" s="4">
        <v>1001826.67</v>
      </c>
      <c r="H88" s="4">
        <v>516.41</v>
      </c>
      <c r="I88" s="4">
        <v>2951446.54</v>
      </c>
      <c r="K88" s="4">
        <v>1521.36</v>
      </c>
      <c r="L88" s="4">
        <v>924549.92</v>
      </c>
      <c r="M88" s="4">
        <v>476.57</v>
      </c>
      <c r="N88" s="4">
        <v>1988733.42</v>
      </c>
      <c r="O88" s="4">
        <v>1025.1199999999999</v>
      </c>
      <c r="P88" s="4">
        <v>2424055.67</v>
      </c>
      <c r="Q88" s="4">
        <v>1249.51</v>
      </c>
      <c r="R88" s="4">
        <v>3384370.73</v>
      </c>
      <c r="S88" s="4">
        <v>1744.52</v>
      </c>
      <c r="T88" s="4">
        <v>30431953.43</v>
      </c>
      <c r="U88" s="4">
        <v>15686.57</v>
      </c>
    </row>
    <row r="89" spans="2:21" x14ac:dyDescent="0.3">
      <c r="B89" s="2" t="s">
        <v>185</v>
      </c>
      <c r="C89" s="2" t="s">
        <v>186</v>
      </c>
      <c r="D89" s="3">
        <v>1089</v>
      </c>
      <c r="E89" s="4">
        <v>10259716.439999999</v>
      </c>
      <c r="F89" s="4">
        <v>9421.23</v>
      </c>
      <c r="G89" s="4">
        <v>573102.68000000005</v>
      </c>
      <c r="H89" s="4">
        <v>526.27</v>
      </c>
      <c r="I89" s="4">
        <v>817040.19</v>
      </c>
      <c r="K89" s="4">
        <v>750.27</v>
      </c>
      <c r="L89" s="4">
        <v>597547.93999999994</v>
      </c>
      <c r="M89" s="4">
        <v>548.71</v>
      </c>
      <c r="N89" s="4">
        <v>1293395.8600000001</v>
      </c>
      <c r="O89" s="4">
        <v>1187.69</v>
      </c>
      <c r="P89" s="4">
        <v>1518461.89</v>
      </c>
      <c r="Q89" s="4">
        <v>1394.36</v>
      </c>
      <c r="R89" s="4">
        <v>1562576.83</v>
      </c>
      <c r="S89" s="4">
        <v>1434.87</v>
      </c>
      <c r="T89" s="4">
        <v>16621841.83</v>
      </c>
      <c r="U89" s="4">
        <v>15263.4</v>
      </c>
    </row>
    <row r="90" spans="2:21" x14ac:dyDescent="0.3">
      <c r="B90" s="2" t="s">
        <v>187</v>
      </c>
      <c r="C90" s="2" t="s">
        <v>188</v>
      </c>
      <c r="D90" s="3">
        <v>1009</v>
      </c>
      <c r="E90" s="4">
        <v>8038382.1500000004</v>
      </c>
      <c r="F90" s="4">
        <v>7966.68</v>
      </c>
      <c r="G90" s="4">
        <v>274863.8</v>
      </c>
      <c r="H90" s="4">
        <v>272.41000000000003</v>
      </c>
      <c r="I90" s="4">
        <v>1428818.54</v>
      </c>
      <c r="K90" s="4">
        <v>1416.07</v>
      </c>
      <c r="L90" s="4">
        <v>668077.18999999994</v>
      </c>
      <c r="M90" s="4">
        <v>662.12</v>
      </c>
      <c r="N90" s="4">
        <v>1026313.69</v>
      </c>
      <c r="O90" s="4">
        <v>1017.16</v>
      </c>
      <c r="P90" s="4">
        <v>805526.09</v>
      </c>
      <c r="Q90" s="4">
        <v>798.34</v>
      </c>
      <c r="R90" s="4">
        <v>1846759.8</v>
      </c>
      <c r="S90" s="4">
        <v>1830.29</v>
      </c>
      <c r="T90" s="4">
        <v>14088741.26</v>
      </c>
      <c r="U90" s="4">
        <v>13963.07</v>
      </c>
    </row>
    <row r="91" spans="2:21" x14ac:dyDescent="0.3">
      <c r="B91" s="2" t="s">
        <v>189</v>
      </c>
      <c r="C91" s="2" t="s">
        <v>190</v>
      </c>
      <c r="D91" s="3">
        <v>4754</v>
      </c>
      <c r="E91" s="4">
        <v>43149186.079999998</v>
      </c>
      <c r="F91" s="4">
        <v>9076.4</v>
      </c>
      <c r="G91" s="4">
        <v>2992759.54</v>
      </c>
      <c r="H91" s="4">
        <v>629.52</v>
      </c>
      <c r="I91" s="4">
        <v>4646016.96</v>
      </c>
      <c r="K91" s="4">
        <v>977.29</v>
      </c>
      <c r="L91" s="4">
        <v>1882213.76</v>
      </c>
      <c r="M91" s="4">
        <v>395.92</v>
      </c>
      <c r="N91" s="4">
        <v>4059898.29</v>
      </c>
      <c r="O91" s="4">
        <v>854</v>
      </c>
      <c r="P91" s="4">
        <v>3780210.98</v>
      </c>
      <c r="Q91" s="4">
        <v>795.16</v>
      </c>
      <c r="R91" s="4">
        <v>6711340.0700000003</v>
      </c>
      <c r="S91" s="4">
        <v>1411.72</v>
      </c>
      <c r="T91" s="4">
        <v>67221625.680000007</v>
      </c>
      <c r="U91" s="4">
        <v>14140.01</v>
      </c>
    </row>
    <row r="92" spans="2:21" x14ac:dyDescent="0.3">
      <c r="B92" s="2" t="s">
        <v>191</v>
      </c>
      <c r="C92" s="2" t="s">
        <v>192</v>
      </c>
      <c r="D92" s="3">
        <v>2783</v>
      </c>
      <c r="E92" s="4">
        <v>21313877.390000001</v>
      </c>
      <c r="F92" s="4">
        <v>7658.6</v>
      </c>
      <c r="G92" s="4">
        <v>1341377.1299999999</v>
      </c>
      <c r="H92" s="4">
        <v>481.99</v>
      </c>
      <c r="I92" s="4">
        <v>1279537.94</v>
      </c>
      <c r="K92" s="4">
        <v>459.77</v>
      </c>
      <c r="L92" s="4">
        <v>1808010.32</v>
      </c>
      <c r="M92" s="4">
        <v>649.66</v>
      </c>
      <c r="N92" s="4">
        <v>1735350.01</v>
      </c>
      <c r="O92" s="4">
        <v>623.54999999999995</v>
      </c>
      <c r="P92" s="4">
        <v>1870718.31</v>
      </c>
      <c r="Q92" s="4">
        <v>672.19</v>
      </c>
      <c r="R92" s="4">
        <v>2917870.89</v>
      </c>
      <c r="S92" s="4">
        <v>1048.46</v>
      </c>
      <c r="T92" s="4">
        <v>32266741.989999998</v>
      </c>
      <c r="U92" s="4">
        <v>11594.22</v>
      </c>
    </row>
    <row r="93" spans="2:21" x14ac:dyDescent="0.3">
      <c r="B93" s="2" t="s">
        <v>193</v>
      </c>
      <c r="C93" s="2" t="s">
        <v>194</v>
      </c>
      <c r="D93" s="3">
        <v>1608</v>
      </c>
      <c r="E93" s="4">
        <v>13175823.619999999</v>
      </c>
      <c r="F93" s="4">
        <v>8193.92</v>
      </c>
      <c r="G93" s="4">
        <v>1538318.9</v>
      </c>
      <c r="H93" s="4">
        <v>956.67</v>
      </c>
      <c r="I93" s="4">
        <v>1404877.13</v>
      </c>
      <c r="K93" s="4">
        <v>873.68</v>
      </c>
      <c r="L93" s="4">
        <v>1185021.3799999999</v>
      </c>
      <c r="M93" s="4">
        <v>736.95</v>
      </c>
      <c r="N93" s="4">
        <v>1198420.99</v>
      </c>
      <c r="O93" s="4">
        <v>745.29</v>
      </c>
      <c r="P93" s="4">
        <v>1314564.96</v>
      </c>
      <c r="Q93" s="4">
        <v>817.52</v>
      </c>
      <c r="R93" s="4">
        <v>2220010.79</v>
      </c>
      <c r="S93" s="4">
        <v>1380.6</v>
      </c>
      <c r="T93" s="4">
        <v>22037037.77</v>
      </c>
      <c r="U93" s="4">
        <v>13704.63</v>
      </c>
    </row>
    <row r="94" spans="2:21" x14ac:dyDescent="0.3">
      <c r="B94" s="2" t="s">
        <v>195</v>
      </c>
      <c r="C94" s="2" t="s">
        <v>196</v>
      </c>
      <c r="D94" s="3">
        <v>6088</v>
      </c>
      <c r="E94" s="4">
        <v>53815840.840000004</v>
      </c>
      <c r="F94" s="4">
        <v>8839.66</v>
      </c>
      <c r="G94" s="4">
        <v>5126275.22</v>
      </c>
      <c r="H94" s="4">
        <v>842.03</v>
      </c>
      <c r="I94" s="4">
        <v>2412407.61</v>
      </c>
      <c r="K94" s="4">
        <v>396.26</v>
      </c>
      <c r="L94" s="4">
        <v>6375699.6600000001</v>
      </c>
      <c r="M94" s="4">
        <v>1047.26</v>
      </c>
      <c r="N94" s="4">
        <v>4689360.59</v>
      </c>
      <c r="O94" s="4">
        <v>770.26</v>
      </c>
      <c r="P94" s="4">
        <v>3968941.79</v>
      </c>
      <c r="Q94" s="4">
        <v>651.92999999999995</v>
      </c>
      <c r="R94" s="4">
        <v>6181382.7400000002</v>
      </c>
      <c r="S94" s="4">
        <v>1015.34</v>
      </c>
      <c r="T94" s="4">
        <v>82569908.450000003</v>
      </c>
      <c r="U94" s="4">
        <v>13562.74</v>
      </c>
    </row>
    <row r="95" spans="2:21" x14ac:dyDescent="0.3">
      <c r="B95" s="2" t="s">
        <v>197</v>
      </c>
      <c r="C95" s="2" t="s">
        <v>198</v>
      </c>
      <c r="D95" s="3">
        <v>5918</v>
      </c>
      <c r="E95" s="4">
        <v>48212913.509999998</v>
      </c>
      <c r="F95" s="4">
        <v>8146.83</v>
      </c>
      <c r="G95" s="4">
        <v>3719552.94</v>
      </c>
      <c r="H95" s="4">
        <v>628.52</v>
      </c>
      <c r="I95" s="4">
        <v>4026124.81</v>
      </c>
      <c r="K95" s="4">
        <v>680.32</v>
      </c>
      <c r="L95" s="4">
        <v>1709296.81</v>
      </c>
      <c r="M95" s="4">
        <v>288.83</v>
      </c>
      <c r="N95" s="4">
        <v>4030403.31</v>
      </c>
      <c r="O95" s="4">
        <v>681.04</v>
      </c>
      <c r="P95" s="4">
        <v>3919376.26</v>
      </c>
      <c r="Q95" s="4">
        <v>662.28</v>
      </c>
      <c r="R95" s="4">
        <v>6914627.79</v>
      </c>
      <c r="S95" s="4">
        <v>1168.4100000000001</v>
      </c>
      <c r="T95" s="4">
        <v>72532295.430000007</v>
      </c>
      <c r="U95" s="4">
        <v>12256.23</v>
      </c>
    </row>
    <row r="96" spans="2:21" x14ac:dyDescent="0.3">
      <c r="B96" s="2" t="s">
        <v>199</v>
      </c>
      <c r="C96" s="2" t="s">
        <v>200</v>
      </c>
      <c r="D96" s="3">
        <v>10397</v>
      </c>
      <c r="E96" s="4">
        <v>83538131.370000005</v>
      </c>
      <c r="F96" s="4">
        <v>8034.83</v>
      </c>
      <c r="G96" s="4">
        <v>8655150.9600000009</v>
      </c>
      <c r="H96" s="4">
        <v>832.47</v>
      </c>
      <c r="I96" s="4">
        <v>7982765.8799999999</v>
      </c>
      <c r="K96" s="4">
        <v>767.8</v>
      </c>
      <c r="L96" s="4">
        <v>4989001.2699999996</v>
      </c>
      <c r="M96" s="4">
        <v>479.85</v>
      </c>
      <c r="N96" s="4">
        <v>7870497.79</v>
      </c>
      <c r="O96" s="4">
        <v>757</v>
      </c>
      <c r="P96" s="4">
        <v>8382338.8600000003</v>
      </c>
      <c r="Q96" s="4">
        <v>806.23</v>
      </c>
      <c r="R96" s="4">
        <v>10346831.960000001</v>
      </c>
      <c r="S96" s="4">
        <v>995.17</v>
      </c>
      <c r="T96" s="4">
        <v>131764718.09</v>
      </c>
      <c r="U96" s="4">
        <v>12673.35</v>
      </c>
    </row>
    <row r="97" spans="2:21" x14ac:dyDescent="0.3">
      <c r="B97" s="2" t="s">
        <v>201</v>
      </c>
      <c r="C97" s="2" t="s">
        <v>202</v>
      </c>
      <c r="D97" s="3">
        <v>1182</v>
      </c>
      <c r="E97" s="4">
        <v>11102574.67</v>
      </c>
      <c r="F97" s="4">
        <v>9393.0400000000009</v>
      </c>
      <c r="G97" s="4">
        <v>564669.43000000005</v>
      </c>
      <c r="H97" s="4">
        <v>477.72</v>
      </c>
      <c r="I97" s="4">
        <v>754174.7</v>
      </c>
      <c r="K97" s="4">
        <v>638.04999999999995</v>
      </c>
      <c r="L97" s="4">
        <v>789805.75</v>
      </c>
      <c r="M97" s="4">
        <v>668.19</v>
      </c>
      <c r="N97" s="4">
        <v>1212641.07</v>
      </c>
      <c r="O97" s="4">
        <v>1025.92</v>
      </c>
      <c r="P97" s="4">
        <v>1107036.97</v>
      </c>
      <c r="Q97" s="4">
        <v>936.58</v>
      </c>
      <c r="R97" s="4">
        <v>1713930.26</v>
      </c>
      <c r="S97" s="4">
        <v>1450.03</v>
      </c>
      <c r="T97" s="4">
        <v>17244832.850000001</v>
      </c>
      <c r="U97" s="4">
        <v>14589.53</v>
      </c>
    </row>
    <row r="98" spans="2:21" x14ac:dyDescent="0.3">
      <c r="B98" s="2" t="s">
        <v>203</v>
      </c>
      <c r="C98" s="2" t="s">
        <v>204</v>
      </c>
      <c r="D98" s="3">
        <v>4437</v>
      </c>
      <c r="E98" s="4">
        <v>28467669.239999998</v>
      </c>
      <c r="F98" s="4">
        <v>6415.97</v>
      </c>
      <c r="G98" s="4">
        <v>1780432.46</v>
      </c>
      <c r="H98" s="4">
        <v>401.27</v>
      </c>
      <c r="I98" s="4">
        <v>2898251.38</v>
      </c>
      <c r="K98" s="4">
        <v>653.20000000000005</v>
      </c>
      <c r="L98" s="4">
        <v>1106775.83</v>
      </c>
      <c r="M98" s="4">
        <v>249.44</v>
      </c>
      <c r="N98" s="4">
        <v>2539766.5</v>
      </c>
      <c r="O98" s="4">
        <v>572.41</v>
      </c>
      <c r="P98" s="4">
        <v>7182561.7300000004</v>
      </c>
      <c r="Q98" s="4">
        <v>1618.79</v>
      </c>
      <c r="R98" s="4">
        <v>4190172.94</v>
      </c>
      <c r="S98" s="4">
        <v>944.37</v>
      </c>
      <c r="T98" s="4">
        <v>48165630.079999998</v>
      </c>
      <c r="U98" s="4">
        <v>10855.45</v>
      </c>
    </row>
    <row r="99" spans="2:21" x14ac:dyDescent="0.3">
      <c r="B99" s="2" t="s">
        <v>205</v>
      </c>
      <c r="C99" s="2" t="s">
        <v>206</v>
      </c>
      <c r="D99" s="3">
        <v>10342</v>
      </c>
      <c r="E99" s="4">
        <v>82928274.700000003</v>
      </c>
      <c r="F99" s="4">
        <v>8018.59</v>
      </c>
      <c r="G99" s="4">
        <v>5202700.96</v>
      </c>
      <c r="H99" s="4">
        <v>503.07</v>
      </c>
      <c r="I99" s="4">
        <v>8736088.9499999993</v>
      </c>
      <c r="K99" s="4">
        <v>844.72</v>
      </c>
      <c r="L99" s="4">
        <v>5655526.1600000001</v>
      </c>
      <c r="M99" s="4">
        <v>546.85</v>
      </c>
      <c r="N99" s="4">
        <v>6086113.5999999996</v>
      </c>
      <c r="O99" s="4">
        <v>588.49</v>
      </c>
      <c r="P99" s="4">
        <v>8403714.8800000008</v>
      </c>
      <c r="Q99" s="4">
        <v>812.58</v>
      </c>
      <c r="R99" s="4">
        <v>10160349.619999999</v>
      </c>
      <c r="S99" s="4">
        <v>982.44</v>
      </c>
      <c r="T99" s="4">
        <v>127172768.87</v>
      </c>
      <c r="U99" s="4">
        <v>12296.74</v>
      </c>
    </row>
    <row r="100" spans="2:21" x14ac:dyDescent="0.3">
      <c r="B100" s="2" t="s">
        <v>207</v>
      </c>
      <c r="C100" s="2" t="s">
        <v>208</v>
      </c>
      <c r="D100" s="3">
        <v>3810</v>
      </c>
      <c r="E100" s="4">
        <v>32827769.629999999</v>
      </c>
      <c r="F100" s="4">
        <v>8616.2099999999991</v>
      </c>
      <c r="G100" s="4">
        <v>3628019.05</v>
      </c>
      <c r="H100" s="4">
        <v>952.24</v>
      </c>
      <c r="I100" s="4">
        <v>2784928.52</v>
      </c>
      <c r="K100" s="4">
        <v>730.95</v>
      </c>
      <c r="L100" s="4">
        <v>1669549.69</v>
      </c>
      <c r="M100" s="4">
        <v>438.2</v>
      </c>
      <c r="N100" s="4">
        <v>3138202.89</v>
      </c>
      <c r="O100" s="4">
        <v>823.68</v>
      </c>
      <c r="P100" s="4">
        <v>2722816.83</v>
      </c>
      <c r="Q100" s="4">
        <v>714.65</v>
      </c>
      <c r="R100" s="4">
        <v>5106761.75</v>
      </c>
      <c r="S100" s="4">
        <v>1340.36</v>
      </c>
      <c r="T100" s="4">
        <v>51878048.359999999</v>
      </c>
      <c r="U100" s="4">
        <v>13616.29</v>
      </c>
    </row>
    <row r="101" spans="2:21" x14ac:dyDescent="0.3">
      <c r="B101" s="2" t="s">
        <v>209</v>
      </c>
      <c r="C101" s="2" t="s">
        <v>210</v>
      </c>
      <c r="D101" s="3">
        <v>1047</v>
      </c>
      <c r="E101" s="4">
        <v>8897345.1799999997</v>
      </c>
      <c r="F101" s="4">
        <v>8497.94</v>
      </c>
      <c r="G101" s="4">
        <v>1140378.8999999999</v>
      </c>
      <c r="H101" s="4">
        <v>1089.19</v>
      </c>
      <c r="I101" s="4">
        <v>1817677.28</v>
      </c>
      <c r="K101" s="4">
        <v>1736.08</v>
      </c>
      <c r="L101" s="4">
        <v>1720741.39</v>
      </c>
      <c r="M101" s="4">
        <v>1643.5</v>
      </c>
      <c r="N101" s="4">
        <v>1279104.6200000001</v>
      </c>
      <c r="O101" s="4">
        <v>1221.69</v>
      </c>
      <c r="P101" s="4">
        <v>979362.9</v>
      </c>
      <c r="Q101" s="4">
        <v>935.4</v>
      </c>
      <c r="R101" s="4">
        <v>2627759.77</v>
      </c>
      <c r="S101" s="4">
        <v>2509.8000000000002</v>
      </c>
      <c r="T101" s="4">
        <v>18462370.039999999</v>
      </c>
      <c r="U101" s="4">
        <v>17633.599999999999</v>
      </c>
    </row>
    <row r="102" spans="2:21" x14ac:dyDescent="0.3">
      <c r="B102" s="2" t="s">
        <v>211</v>
      </c>
      <c r="C102" s="2" t="s">
        <v>212</v>
      </c>
      <c r="D102" s="3">
        <v>5048</v>
      </c>
      <c r="E102" s="4">
        <v>46798723.640000001</v>
      </c>
      <c r="F102" s="4">
        <v>9270.75</v>
      </c>
      <c r="G102" s="4">
        <v>4324213.25</v>
      </c>
      <c r="H102" s="4">
        <v>856.62</v>
      </c>
      <c r="I102" s="4">
        <v>2478000.7599999998</v>
      </c>
      <c r="K102" s="4">
        <v>490.89</v>
      </c>
      <c r="L102" s="4">
        <v>3443130.84</v>
      </c>
      <c r="M102" s="4">
        <v>682.08</v>
      </c>
      <c r="N102" s="4">
        <v>4301699.38</v>
      </c>
      <c r="O102" s="4">
        <v>852.16</v>
      </c>
      <c r="P102" s="4">
        <v>4776608.68</v>
      </c>
      <c r="Q102" s="4">
        <v>946.24</v>
      </c>
      <c r="R102" s="4">
        <v>5006888.4000000004</v>
      </c>
      <c r="S102" s="4">
        <v>991.86</v>
      </c>
      <c r="T102" s="4">
        <v>71129264.950000003</v>
      </c>
      <c r="U102" s="4">
        <v>14090.6</v>
      </c>
    </row>
    <row r="103" spans="2:21" x14ac:dyDescent="0.3">
      <c r="B103" s="2" t="s">
        <v>213</v>
      </c>
      <c r="C103" s="2" t="s">
        <v>214</v>
      </c>
      <c r="D103" s="3">
        <v>1244</v>
      </c>
      <c r="E103" s="4">
        <v>9572749.2699999996</v>
      </c>
      <c r="F103" s="4">
        <v>7695.14</v>
      </c>
      <c r="G103" s="4">
        <v>501347.23</v>
      </c>
      <c r="H103" s="4">
        <v>403.01</v>
      </c>
      <c r="I103" s="4">
        <v>1067015.1100000001</v>
      </c>
      <c r="K103" s="4">
        <v>857.73</v>
      </c>
      <c r="L103" s="4">
        <v>1205032.8600000001</v>
      </c>
      <c r="M103" s="4">
        <v>968.68</v>
      </c>
      <c r="N103" s="4">
        <v>1141140.02</v>
      </c>
      <c r="O103" s="4">
        <v>917.32</v>
      </c>
      <c r="P103" s="4">
        <v>1672156.32</v>
      </c>
      <c r="Q103" s="4">
        <v>1344.18</v>
      </c>
      <c r="R103" s="4">
        <v>2025105.36</v>
      </c>
      <c r="S103" s="4">
        <v>1627.9</v>
      </c>
      <c r="T103" s="4">
        <v>17184546.170000002</v>
      </c>
      <c r="U103" s="4">
        <v>13813.96</v>
      </c>
    </row>
    <row r="104" spans="2:21" x14ac:dyDescent="0.3">
      <c r="B104" s="2" t="s">
        <v>215</v>
      </c>
      <c r="C104" s="2" t="s">
        <v>216</v>
      </c>
      <c r="D104" s="3">
        <v>3055</v>
      </c>
      <c r="E104" s="4">
        <v>26830838.079999998</v>
      </c>
      <c r="F104" s="4">
        <v>8782.6</v>
      </c>
      <c r="G104" s="4">
        <v>2063904.24</v>
      </c>
      <c r="H104" s="4">
        <v>675.58</v>
      </c>
      <c r="I104" s="4">
        <v>2699582.6</v>
      </c>
      <c r="K104" s="4">
        <v>883.66</v>
      </c>
      <c r="L104" s="4">
        <v>2880501.91</v>
      </c>
      <c r="M104" s="4">
        <v>942.88</v>
      </c>
      <c r="N104" s="4">
        <v>3286136.74</v>
      </c>
      <c r="O104" s="4">
        <v>1075.6600000000001</v>
      </c>
      <c r="P104" s="4">
        <v>3912001.42</v>
      </c>
      <c r="Q104" s="4">
        <v>1280.52</v>
      </c>
      <c r="R104" s="4">
        <v>4833496.6900000004</v>
      </c>
      <c r="S104" s="4">
        <v>1582.16</v>
      </c>
      <c r="T104" s="4">
        <v>46506461.68</v>
      </c>
      <c r="U104" s="4">
        <v>15223.06</v>
      </c>
    </row>
    <row r="105" spans="2:21" x14ac:dyDescent="0.3">
      <c r="B105" s="2" t="s">
        <v>217</v>
      </c>
      <c r="C105" s="2" t="s">
        <v>218</v>
      </c>
      <c r="D105" s="3">
        <v>1261</v>
      </c>
      <c r="E105" s="4">
        <v>11193837.210000001</v>
      </c>
      <c r="F105" s="4">
        <v>8876.9500000000007</v>
      </c>
      <c r="G105" s="4">
        <v>990446.92</v>
      </c>
      <c r="H105" s="4">
        <v>785.45</v>
      </c>
      <c r="I105" s="4">
        <v>1735561.33</v>
      </c>
      <c r="K105" s="4">
        <v>1376.34</v>
      </c>
      <c r="L105" s="4">
        <v>963380.81</v>
      </c>
      <c r="M105" s="4">
        <v>763.98</v>
      </c>
      <c r="N105" s="4">
        <v>1185775.1100000001</v>
      </c>
      <c r="O105" s="4">
        <v>940.35</v>
      </c>
      <c r="P105" s="4">
        <v>1620019.3</v>
      </c>
      <c r="Q105" s="4">
        <v>1284.71</v>
      </c>
      <c r="R105" s="4">
        <v>2511745.19</v>
      </c>
      <c r="S105" s="4">
        <v>1991.87</v>
      </c>
      <c r="T105" s="4">
        <v>20200765.870000001</v>
      </c>
      <c r="U105" s="4">
        <v>16019.65</v>
      </c>
    </row>
    <row r="106" spans="2:21" x14ac:dyDescent="0.3">
      <c r="B106" s="2" t="s">
        <v>219</v>
      </c>
      <c r="C106" s="2" t="s">
        <v>220</v>
      </c>
      <c r="D106" s="3">
        <v>2152</v>
      </c>
      <c r="E106" s="4">
        <v>20474986.469999999</v>
      </c>
      <c r="F106" s="4">
        <v>9514.4</v>
      </c>
      <c r="G106" s="4">
        <v>3755753.08</v>
      </c>
      <c r="H106" s="4">
        <v>1745.24</v>
      </c>
      <c r="I106" s="4">
        <v>3123482.94</v>
      </c>
      <c r="K106" s="4">
        <v>1451.43</v>
      </c>
      <c r="L106" s="4">
        <v>2407806.5499999998</v>
      </c>
      <c r="M106" s="4">
        <v>1118.8699999999999</v>
      </c>
      <c r="N106" s="4">
        <v>2408555.5699999998</v>
      </c>
      <c r="O106" s="4">
        <v>1119.22</v>
      </c>
      <c r="P106" s="4">
        <v>6602227.3200000003</v>
      </c>
      <c r="Q106" s="4">
        <v>3067.95</v>
      </c>
      <c r="R106" s="4">
        <v>5850141.4100000001</v>
      </c>
      <c r="S106" s="4">
        <v>2718.47</v>
      </c>
      <c r="T106" s="4">
        <v>44622953.340000004</v>
      </c>
      <c r="U106" s="4">
        <v>20735.580000000002</v>
      </c>
    </row>
    <row r="107" spans="2:21" x14ac:dyDescent="0.3">
      <c r="B107" s="2" t="s">
        <v>221</v>
      </c>
      <c r="C107" s="2" t="s">
        <v>222</v>
      </c>
      <c r="D107" s="3">
        <v>752</v>
      </c>
      <c r="E107" s="4">
        <v>7151420.1299999999</v>
      </c>
      <c r="F107" s="4">
        <v>9509.8700000000008</v>
      </c>
      <c r="G107" s="4">
        <v>429462.91</v>
      </c>
      <c r="H107" s="4">
        <v>571.09</v>
      </c>
      <c r="I107" s="4">
        <v>973310.67</v>
      </c>
      <c r="K107" s="4">
        <v>1294.3</v>
      </c>
      <c r="L107" s="4">
        <v>721110.28</v>
      </c>
      <c r="M107" s="4">
        <v>958.92</v>
      </c>
      <c r="N107" s="4">
        <v>722115.57</v>
      </c>
      <c r="O107" s="4">
        <v>960.26</v>
      </c>
      <c r="P107" s="4">
        <v>839018.79</v>
      </c>
      <c r="Q107" s="4">
        <v>1115.72</v>
      </c>
      <c r="R107" s="4">
        <v>1935819.15</v>
      </c>
      <c r="S107" s="4">
        <v>2574.23</v>
      </c>
      <c r="T107" s="4">
        <v>12772257.5</v>
      </c>
      <c r="U107" s="4">
        <v>16984.39</v>
      </c>
    </row>
    <row r="108" spans="2:21" x14ac:dyDescent="0.3">
      <c r="B108" s="2" t="s">
        <v>223</v>
      </c>
      <c r="C108" s="2" t="s">
        <v>224</v>
      </c>
      <c r="D108" s="3">
        <v>1216</v>
      </c>
      <c r="E108" s="4">
        <v>13089818.58</v>
      </c>
      <c r="F108" s="4">
        <v>10764.65</v>
      </c>
      <c r="G108" s="4">
        <v>1076498.3400000001</v>
      </c>
      <c r="H108" s="4">
        <v>885.28</v>
      </c>
      <c r="I108" s="4">
        <v>2537843.42</v>
      </c>
      <c r="K108" s="4">
        <v>2087.04</v>
      </c>
      <c r="L108" s="4">
        <v>1671154.57</v>
      </c>
      <c r="M108" s="4">
        <v>1374.3</v>
      </c>
      <c r="N108" s="4">
        <v>2014174.89</v>
      </c>
      <c r="O108" s="4">
        <v>1656.39</v>
      </c>
      <c r="P108" s="4">
        <v>1731763.48</v>
      </c>
      <c r="Q108" s="4">
        <v>1424.15</v>
      </c>
      <c r="R108" s="4">
        <v>2620317.38</v>
      </c>
      <c r="S108" s="4">
        <v>2154.87</v>
      </c>
      <c r="T108" s="4">
        <v>24741570.66</v>
      </c>
      <c r="U108" s="4">
        <v>20346.68</v>
      </c>
    </row>
    <row r="109" spans="2:21" x14ac:dyDescent="0.3">
      <c r="B109" s="2" t="s">
        <v>225</v>
      </c>
      <c r="C109" s="2" t="s">
        <v>226</v>
      </c>
      <c r="D109" s="3">
        <v>4425</v>
      </c>
      <c r="E109" s="4">
        <v>39617487.859999999</v>
      </c>
      <c r="F109" s="4">
        <v>8953.1</v>
      </c>
      <c r="G109" s="4">
        <v>2306930.2799999998</v>
      </c>
      <c r="H109" s="4">
        <v>521.34</v>
      </c>
      <c r="I109" s="4">
        <v>2732597.88</v>
      </c>
      <c r="K109" s="4">
        <v>617.54</v>
      </c>
      <c r="L109" s="4">
        <v>2177822.38</v>
      </c>
      <c r="M109" s="4">
        <v>492.16</v>
      </c>
      <c r="N109" s="4">
        <v>2620808.42</v>
      </c>
      <c r="O109" s="4">
        <v>592.27</v>
      </c>
      <c r="P109" s="4">
        <v>4748228.3</v>
      </c>
      <c r="Q109" s="4">
        <v>1073.05</v>
      </c>
      <c r="R109" s="4">
        <v>5534455.2800000003</v>
      </c>
      <c r="S109" s="4">
        <v>1250.72</v>
      </c>
      <c r="T109" s="4">
        <v>59738330.399999999</v>
      </c>
      <c r="U109" s="4">
        <v>13500.18</v>
      </c>
    </row>
    <row r="110" spans="2:21" x14ac:dyDescent="0.3">
      <c r="B110" s="2" t="s">
        <v>227</v>
      </c>
      <c r="C110" s="2" t="s">
        <v>228</v>
      </c>
      <c r="D110" s="3">
        <v>853</v>
      </c>
      <c r="E110" s="4">
        <v>8092914.29</v>
      </c>
      <c r="F110" s="4">
        <v>9487.59</v>
      </c>
      <c r="G110" s="4">
        <v>855609.51</v>
      </c>
      <c r="H110" s="4">
        <v>1003.06</v>
      </c>
      <c r="I110" s="4">
        <v>1138529.52</v>
      </c>
      <c r="K110" s="4">
        <v>1334.74</v>
      </c>
      <c r="L110" s="4">
        <v>792956.67</v>
      </c>
      <c r="M110" s="4">
        <v>929.61</v>
      </c>
      <c r="N110" s="4">
        <v>896374.59</v>
      </c>
      <c r="O110" s="4">
        <v>1050.8499999999999</v>
      </c>
      <c r="P110" s="4">
        <v>907044.35</v>
      </c>
      <c r="Q110" s="4">
        <v>1063.3599999999999</v>
      </c>
      <c r="R110" s="4">
        <v>1463950.84</v>
      </c>
      <c r="S110" s="4">
        <v>1716.24</v>
      </c>
      <c r="T110" s="4">
        <v>14147379.77</v>
      </c>
      <c r="U110" s="4">
        <v>16585.45</v>
      </c>
    </row>
    <row r="111" spans="2:21" x14ac:dyDescent="0.3">
      <c r="B111" s="2" t="s">
        <v>229</v>
      </c>
      <c r="C111" s="2" t="s">
        <v>230</v>
      </c>
      <c r="D111" s="3">
        <v>3437</v>
      </c>
      <c r="E111" s="4">
        <v>31378541.379999999</v>
      </c>
      <c r="F111" s="4">
        <v>9129.6299999999992</v>
      </c>
      <c r="G111" s="4">
        <v>3064084.18</v>
      </c>
      <c r="H111" s="4">
        <v>891.5</v>
      </c>
      <c r="I111" s="4">
        <v>1808053.28</v>
      </c>
      <c r="K111" s="4">
        <v>526.05999999999995</v>
      </c>
      <c r="L111" s="4">
        <v>2842173.43</v>
      </c>
      <c r="M111" s="4">
        <v>826.93</v>
      </c>
      <c r="N111" s="4">
        <v>2586520.48</v>
      </c>
      <c r="O111" s="4">
        <v>752.55</v>
      </c>
      <c r="P111" s="4">
        <v>3347280.75</v>
      </c>
      <c r="Q111" s="4">
        <v>973.9</v>
      </c>
      <c r="R111" s="4">
        <v>4150240.61</v>
      </c>
      <c r="S111" s="4">
        <v>1207.52</v>
      </c>
      <c r="T111" s="4">
        <v>49176894.109999999</v>
      </c>
      <c r="U111" s="4">
        <v>14308.09</v>
      </c>
    </row>
    <row r="112" spans="2:21" x14ac:dyDescent="0.3">
      <c r="B112" s="2" t="s">
        <v>231</v>
      </c>
      <c r="C112" s="2" t="s">
        <v>232</v>
      </c>
      <c r="D112" s="3">
        <v>6669</v>
      </c>
      <c r="E112" s="4">
        <v>53145428.719999999</v>
      </c>
      <c r="F112" s="4">
        <v>7969.03</v>
      </c>
      <c r="G112" s="4">
        <v>4685843.08</v>
      </c>
      <c r="H112" s="4">
        <v>702.63</v>
      </c>
      <c r="I112" s="4">
        <v>4405172.83</v>
      </c>
      <c r="K112" s="4">
        <v>660.54</v>
      </c>
      <c r="L112" s="4">
        <v>4343473.88</v>
      </c>
      <c r="M112" s="4">
        <v>651.29</v>
      </c>
      <c r="N112" s="4">
        <v>4809957.42</v>
      </c>
      <c r="O112" s="4">
        <v>721.24</v>
      </c>
      <c r="P112" s="4">
        <v>5394217.7699999996</v>
      </c>
      <c r="Q112" s="4">
        <v>808.85</v>
      </c>
      <c r="R112" s="4">
        <v>7422649.6399999997</v>
      </c>
      <c r="S112" s="4">
        <v>1113.01</v>
      </c>
      <c r="T112" s="4">
        <v>84206743.340000004</v>
      </c>
      <c r="U112" s="4">
        <v>12626.59</v>
      </c>
    </row>
    <row r="113" spans="2:21" x14ac:dyDescent="0.3">
      <c r="B113" s="2" t="s">
        <v>233</v>
      </c>
      <c r="C113" s="2" t="s">
        <v>234</v>
      </c>
      <c r="D113" s="3">
        <v>29040</v>
      </c>
      <c r="E113" s="4">
        <v>255526866.72</v>
      </c>
      <c r="F113" s="4">
        <v>8799.1299999999992</v>
      </c>
      <c r="G113" s="4">
        <v>24570326.120000001</v>
      </c>
      <c r="H113" s="4">
        <v>846.09</v>
      </c>
      <c r="I113" s="4">
        <v>27680435.289999999</v>
      </c>
      <c r="K113" s="4">
        <v>953.18</v>
      </c>
      <c r="L113" s="4">
        <v>26171023.510000002</v>
      </c>
      <c r="M113" s="4">
        <v>901.21</v>
      </c>
      <c r="N113" s="4">
        <v>23004852.379999999</v>
      </c>
      <c r="O113" s="4">
        <v>792.18</v>
      </c>
      <c r="P113" s="4">
        <v>19356541.149999999</v>
      </c>
      <c r="Q113" s="4">
        <v>666.55</v>
      </c>
      <c r="R113" s="4">
        <v>37385460.049999997</v>
      </c>
      <c r="S113" s="4">
        <v>1287.3800000000001</v>
      </c>
      <c r="T113" s="4">
        <v>413695505.22000003</v>
      </c>
      <c r="U113" s="4">
        <v>14245.72</v>
      </c>
    </row>
    <row r="114" spans="2:21" x14ac:dyDescent="0.3">
      <c r="B114" s="2" t="s">
        <v>235</v>
      </c>
      <c r="C114" s="2" t="s">
        <v>236</v>
      </c>
      <c r="D114" s="3">
        <v>18495</v>
      </c>
      <c r="E114" s="4">
        <v>155510652.31</v>
      </c>
      <c r="F114" s="4">
        <v>8408.25</v>
      </c>
      <c r="G114" s="4">
        <v>15781918.789999999</v>
      </c>
      <c r="H114" s="4">
        <v>853.31</v>
      </c>
      <c r="I114" s="4">
        <v>25098379.52</v>
      </c>
      <c r="K114" s="4">
        <v>1357.04</v>
      </c>
      <c r="L114" s="4">
        <v>7857549.4100000001</v>
      </c>
      <c r="M114" s="4">
        <v>424.85</v>
      </c>
      <c r="N114" s="4">
        <v>16316565.960000001</v>
      </c>
      <c r="O114" s="4">
        <v>882.21</v>
      </c>
      <c r="P114" s="4">
        <v>17999694.219999999</v>
      </c>
      <c r="Q114" s="4">
        <v>973.22</v>
      </c>
      <c r="R114" s="4">
        <v>21476079.27</v>
      </c>
      <c r="S114" s="4">
        <v>1161.18</v>
      </c>
      <c r="T114" s="4">
        <v>260040839.47999999</v>
      </c>
      <c r="U114" s="4">
        <v>14060.06</v>
      </c>
    </row>
    <row r="115" spans="2:21" x14ac:dyDescent="0.3">
      <c r="B115" s="2" t="s">
        <v>237</v>
      </c>
      <c r="C115" s="2" t="s">
        <v>238</v>
      </c>
      <c r="D115" s="3">
        <v>8586</v>
      </c>
      <c r="E115" s="4">
        <v>75332182.939999998</v>
      </c>
      <c r="F115" s="4">
        <v>8773.84</v>
      </c>
      <c r="G115" s="4">
        <v>3994319.52</v>
      </c>
      <c r="H115" s="4">
        <v>465.21</v>
      </c>
      <c r="I115" s="4">
        <v>3016342.42</v>
      </c>
      <c r="K115" s="4">
        <v>351.31</v>
      </c>
      <c r="L115" s="4">
        <v>2413345.9700000002</v>
      </c>
      <c r="M115" s="4">
        <v>281.08</v>
      </c>
      <c r="N115" s="4">
        <v>7020550.9500000002</v>
      </c>
      <c r="O115" s="4">
        <v>817.67</v>
      </c>
      <c r="P115" s="4">
        <v>5352154.0199999996</v>
      </c>
      <c r="Q115" s="4">
        <v>623.36</v>
      </c>
      <c r="R115" s="4">
        <v>8938637.2899999991</v>
      </c>
      <c r="S115" s="4">
        <v>1041.07</v>
      </c>
      <c r="T115" s="4">
        <v>106067533.11</v>
      </c>
      <c r="U115" s="4">
        <v>12353.54</v>
      </c>
    </row>
    <row r="116" spans="2:21" x14ac:dyDescent="0.3">
      <c r="B116" s="2" t="s">
        <v>239</v>
      </c>
      <c r="C116" s="2" t="s">
        <v>240</v>
      </c>
      <c r="D116" s="3">
        <v>2293</v>
      </c>
      <c r="E116" s="4">
        <v>21190232.199999999</v>
      </c>
      <c r="F116" s="4">
        <v>9241.27</v>
      </c>
      <c r="G116" s="4">
        <v>1572027.52</v>
      </c>
      <c r="H116" s="4">
        <v>685.58</v>
      </c>
      <c r="I116" s="4">
        <v>1751832.52</v>
      </c>
      <c r="K116" s="4">
        <v>763.99</v>
      </c>
      <c r="L116" s="4">
        <v>1143863.76</v>
      </c>
      <c r="M116" s="4">
        <v>498.85</v>
      </c>
      <c r="N116" s="4">
        <v>1775877.95</v>
      </c>
      <c r="O116" s="4">
        <v>774.48</v>
      </c>
      <c r="P116" s="4">
        <v>2194846.17</v>
      </c>
      <c r="Q116" s="4">
        <v>957.19</v>
      </c>
      <c r="R116" s="4">
        <v>2497155.19</v>
      </c>
      <c r="S116" s="4">
        <v>1089.03</v>
      </c>
      <c r="T116" s="4">
        <v>32125835.309999999</v>
      </c>
      <c r="U116" s="4">
        <v>14010.39</v>
      </c>
    </row>
    <row r="117" spans="2:21" x14ac:dyDescent="0.3">
      <c r="B117" s="2" t="s">
        <v>241</v>
      </c>
      <c r="C117" s="2" t="s">
        <v>242</v>
      </c>
      <c r="D117" s="3">
        <v>32074</v>
      </c>
      <c r="E117" s="4">
        <v>287397776.74000001</v>
      </c>
      <c r="F117" s="4">
        <v>8960.4599999999991</v>
      </c>
      <c r="G117" s="4">
        <v>19970000.219999999</v>
      </c>
      <c r="H117" s="4">
        <v>622.62</v>
      </c>
      <c r="I117" s="4">
        <v>32736249</v>
      </c>
      <c r="K117" s="4">
        <v>1020.65</v>
      </c>
      <c r="L117" s="4">
        <v>12917066.949999999</v>
      </c>
      <c r="M117" s="4">
        <v>402.73</v>
      </c>
      <c r="N117" s="4">
        <v>24136617.489999998</v>
      </c>
      <c r="O117" s="4">
        <v>752.53</v>
      </c>
      <c r="P117" s="4">
        <v>24222749.739999998</v>
      </c>
      <c r="Q117" s="4">
        <v>755.21</v>
      </c>
      <c r="R117" s="4">
        <v>26946186.32</v>
      </c>
      <c r="S117" s="4">
        <v>840.13</v>
      </c>
      <c r="T117" s="4">
        <v>428326646.45999998</v>
      </c>
      <c r="U117" s="4">
        <v>13354.33</v>
      </c>
    </row>
    <row r="118" spans="2:21" x14ac:dyDescent="0.3">
      <c r="B118" s="2" t="s">
        <v>243</v>
      </c>
      <c r="C118" s="2" t="s">
        <v>244</v>
      </c>
      <c r="D118" s="3">
        <v>3984</v>
      </c>
      <c r="E118" s="4">
        <v>30426676.690000001</v>
      </c>
      <c r="F118" s="4">
        <v>7637.22</v>
      </c>
      <c r="G118" s="4">
        <v>3424168.01</v>
      </c>
      <c r="H118" s="4">
        <v>859.48</v>
      </c>
      <c r="I118" s="4">
        <v>2230369.12</v>
      </c>
      <c r="K118" s="4">
        <v>559.83000000000004</v>
      </c>
      <c r="L118" s="4">
        <v>2724293.91</v>
      </c>
      <c r="M118" s="4">
        <v>683.81</v>
      </c>
      <c r="N118" s="4">
        <v>3239040.54</v>
      </c>
      <c r="O118" s="4">
        <v>813.01</v>
      </c>
      <c r="P118" s="4">
        <v>3489813.17</v>
      </c>
      <c r="Q118" s="4">
        <v>875.96</v>
      </c>
      <c r="R118" s="4">
        <v>3829043.96</v>
      </c>
      <c r="S118" s="4">
        <v>961.11</v>
      </c>
      <c r="T118" s="4">
        <v>49363405.399999999</v>
      </c>
      <c r="U118" s="4">
        <v>12390.42</v>
      </c>
    </row>
    <row r="119" spans="2:21" x14ac:dyDescent="0.3">
      <c r="B119" s="2" t="s">
        <v>245</v>
      </c>
      <c r="C119" s="2" t="s">
        <v>246</v>
      </c>
      <c r="D119" s="3">
        <v>3940</v>
      </c>
      <c r="E119" s="4">
        <v>37139263.659999996</v>
      </c>
      <c r="F119" s="4">
        <v>9426.2099999999991</v>
      </c>
      <c r="G119" s="4">
        <v>2968555.32</v>
      </c>
      <c r="H119" s="4">
        <v>753.44</v>
      </c>
      <c r="I119" s="4">
        <v>4578366.0999999996</v>
      </c>
      <c r="K119" s="4">
        <v>1162.02</v>
      </c>
      <c r="L119" s="4">
        <v>2005880.54</v>
      </c>
      <c r="M119" s="4">
        <v>509.11</v>
      </c>
      <c r="N119" s="4">
        <v>3204000.44</v>
      </c>
      <c r="O119" s="4">
        <v>813.2</v>
      </c>
      <c r="P119" s="4">
        <v>4671215.2300000004</v>
      </c>
      <c r="Q119" s="4">
        <v>1185.5899999999999</v>
      </c>
      <c r="R119" s="4">
        <v>5509310.75</v>
      </c>
      <c r="S119" s="4">
        <v>1398.3</v>
      </c>
      <c r="T119" s="4">
        <v>60076592.039999999</v>
      </c>
      <c r="U119" s="4">
        <v>15247.87</v>
      </c>
    </row>
    <row r="120" spans="2:21" x14ac:dyDescent="0.3">
      <c r="B120" s="2" t="s">
        <v>247</v>
      </c>
      <c r="C120" s="2" t="s">
        <v>248</v>
      </c>
      <c r="D120" s="3">
        <v>3532</v>
      </c>
      <c r="E120" s="4">
        <v>28424779.66</v>
      </c>
      <c r="F120" s="4">
        <v>8047.79</v>
      </c>
      <c r="G120" s="4">
        <v>4000414.89</v>
      </c>
      <c r="H120" s="4">
        <v>1132.6199999999999</v>
      </c>
      <c r="I120" s="4">
        <v>2296976.94</v>
      </c>
      <c r="K120" s="4">
        <v>650.33000000000004</v>
      </c>
      <c r="L120" s="4">
        <v>1768880.25</v>
      </c>
      <c r="M120" s="4">
        <v>500.82</v>
      </c>
      <c r="N120" s="4">
        <v>2969047.45</v>
      </c>
      <c r="O120" s="4">
        <v>840.61</v>
      </c>
      <c r="P120" s="4">
        <v>1916362.23</v>
      </c>
      <c r="Q120" s="4">
        <v>542.57000000000005</v>
      </c>
      <c r="R120" s="4">
        <v>3343323.91</v>
      </c>
      <c r="S120" s="4">
        <v>946.58</v>
      </c>
      <c r="T120" s="4">
        <v>44719785.329999998</v>
      </c>
      <c r="U120" s="4">
        <v>12661.32</v>
      </c>
    </row>
    <row r="121" spans="2:21" x14ac:dyDescent="0.3">
      <c r="B121" s="2" t="s">
        <v>249</v>
      </c>
      <c r="C121" s="2" t="s">
        <v>250</v>
      </c>
      <c r="D121" s="3">
        <v>3434</v>
      </c>
      <c r="E121" s="4">
        <v>28145458.510000002</v>
      </c>
      <c r="F121" s="4">
        <v>8196.11</v>
      </c>
      <c r="G121" s="4">
        <v>2427639.6</v>
      </c>
      <c r="H121" s="4">
        <v>706.94</v>
      </c>
      <c r="I121" s="4">
        <v>1738898.4</v>
      </c>
      <c r="K121" s="4">
        <v>506.38</v>
      </c>
      <c r="L121" s="4">
        <v>1606977.18</v>
      </c>
      <c r="M121" s="4">
        <v>467.96</v>
      </c>
      <c r="N121" s="4">
        <v>2325286.7000000002</v>
      </c>
      <c r="O121" s="4">
        <v>677.14</v>
      </c>
      <c r="P121" s="4">
        <v>2738923.96</v>
      </c>
      <c r="Q121" s="4">
        <v>797.59</v>
      </c>
      <c r="R121" s="4">
        <v>2869021.18</v>
      </c>
      <c r="S121" s="4">
        <v>835.48</v>
      </c>
      <c r="T121" s="4">
        <v>41852205.530000001</v>
      </c>
      <c r="U121" s="4">
        <v>12187.6</v>
      </c>
    </row>
    <row r="122" spans="2:21" x14ac:dyDescent="0.3">
      <c r="B122" s="2" t="s">
        <v>251</v>
      </c>
      <c r="C122" s="2" t="s">
        <v>252</v>
      </c>
      <c r="D122" s="3">
        <v>7763</v>
      </c>
      <c r="E122" s="4">
        <v>66650319.460000001</v>
      </c>
      <c r="F122" s="4">
        <v>8585.64</v>
      </c>
      <c r="G122" s="4">
        <v>4562096.25</v>
      </c>
      <c r="H122" s="4">
        <v>587.66999999999996</v>
      </c>
      <c r="I122" s="4">
        <v>4785272.63</v>
      </c>
      <c r="K122" s="4">
        <v>616.41999999999996</v>
      </c>
      <c r="L122" s="4">
        <v>3075407.14</v>
      </c>
      <c r="M122" s="4">
        <v>396.16</v>
      </c>
      <c r="N122" s="4">
        <v>5510878.5999999996</v>
      </c>
      <c r="O122" s="4">
        <v>709.89</v>
      </c>
      <c r="P122" s="4">
        <v>4690356.0199999996</v>
      </c>
      <c r="Q122" s="4">
        <v>604.19000000000005</v>
      </c>
      <c r="R122" s="4">
        <v>11249493.34</v>
      </c>
      <c r="S122" s="4">
        <v>1449.12</v>
      </c>
      <c r="T122" s="4">
        <v>100523823.44</v>
      </c>
      <c r="U122" s="4">
        <v>12949.09</v>
      </c>
    </row>
    <row r="123" spans="2:21" x14ac:dyDescent="0.3">
      <c r="B123" s="2" t="s">
        <v>253</v>
      </c>
      <c r="C123" s="2" t="s">
        <v>254</v>
      </c>
      <c r="D123" s="3">
        <v>1259</v>
      </c>
      <c r="E123" s="4">
        <v>10012094.67</v>
      </c>
      <c r="F123" s="4">
        <v>7952.42</v>
      </c>
      <c r="G123" s="4">
        <v>1111161.3999999999</v>
      </c>
      <c r="H123" s="4">
        <v>882.57</v>
      </c>
      <c r="I123" s="4">
        <v>730690.82</v>
      </c>
      <c r="K123" s="4">
        <v>580.37</v>
      </c>
      <c r="L123" s="4">
        <v>1482517.15</v>
      </c>
      <c r="M123" s="4">
        <v>1177.54</v>
      </c>
      <c r="N123" s="4">
        <v>1009844.13</v>
      </c>
      <c r="O123" s="4">
        <v>802.1</v>
      </c>
      <c r="P123" s="4">
        <v>1359722.8</v>
      </c>
      <c r="Q123" s="4">
        <v>1080</v>
      </c>
      <c r="R123" s="4">
        <v>1452387.97</v>
      </c>
      <c r="S123" s="4">
        <v>1153.5999999999999</v>
      </c>
      <c r="T123" s="4">
        <v>17158418.940000001</v>
      </c>
      <c r="U123" s="4">
        <v>13628.6</v>
      </c>
    </row>
    <row r="124" spans="2:21" x14ac:dyDescent="0.3">
      <c r="B124" s="2" t="s">
        <v>255</v>
      </c>
      <c r="C124" s="2" t="s">
        <v>256</v>
      </c>
      <c r="D124" s="3">
        <v>2874</v>
      </c>
      <c r="E124" s="4">
        <v>28075612.129999999</v>
      </c>
      <c r="F124" s="4">
        <v>9768.83</v>
      </c>
      <c r="G124" s="4">
        <v>2201504.54</v>
      </c>
      <c r="H124" s="4">
        <v>766.01</v>
      </c>
      <c r="I124" s="4">
        <v>2119452.88</v>
      </c>
      <c r="K124" s="4">
        <v>737.46</v>
      </c>
      <c r="L124" s="4">
        <v>3007867.27</v>
      </c>
      <c r="M124" s="4">
        <v>1046.58</v>
      </c>
      <c r="N124" s="4">
        <v>2457607.58</v>
      </c>
      <c r="O124" s="4">
        <v>855.12</v>
      </c>
      <c r="P124" s="4">
        <v>4317545.76</v>
      </c>
      <c r="Q124" s="4">
        <v>1502.28</v>
      </c>
      <c r="R124" s="4">
        <v>4713673.93</v>
      </c>
      <c r="S124" s="4">
        <v>1640.11</v>
      </c>
      <c r="T124" s="4">
        <v>46893264.090000004</v>
      </c>
      <c r="U124" s="4">
        <v>16316.39</v>
      </c>
    </row>
    <row r="125" spans="2:21" x14ac:dyDescent="0.3">
      <c r="B125" s="2" t="s">
        <v>257</v>
      </c>
      <c r="C125" s="2" t="s">
        <v>258</v>
      </c>
      <c r="D125" s="3">
        <v>309</v>
      </c>
      <c r="E125" s="4">
        <v>2939618.67</v>
      </c>
      <c r="F125" s="4">
        <v>9513.33</v>
      </c>
      <c r="G125" s="4">
        <v>265312.96000000002</v>
      </c>
      <c r="H125" s="4">
        <v>858.62</v>
      </c>
      <c r="I125" s="4">
        <v>471987.54</v>
      </c>
      <c r="K125" s="4">
        <v>1527.47</v>
      </c>
      <c r="L125" s="4">
        <v>738095.19</v>
      </c>
      <c r="M125" s="4">
        <v>2388.66</v>
      </c>
      <c r="N125" s="4">
        <v>557961.69999999995</v>
      </c>
      <c r="O125" s="4">
        <v>1805.7</v>
      </c>
      <c r="P125" s="4">
        <v>406770.28</v>
      </c>
      <c r="Q125" s="4">
        <v>1316.41</v>
      </c>
      <c r="R125" s="4">
        <v>976197.04</v>
      </c>
      <c r="S125" s="4">
        <v>3159.21</v>
      </c>
      <c r="T125" s="4">
        <v>6355943.3799999999</v>
      </c>
      <c r="U125" s="4">
        <v>20569.400000000001</v>
      </c>
    </row>
    <row r="126" spans="2:21" x14ac:dyDescent="0.3">
      <c r="B126" s="2" t="s">
        <v>259</v>
      </c>
      <c r="C126" s="2" t="s">
        <v>260</v>
      </c>
      <c r="D126" s="3">
        <v>2206</v>
      </c>
      <c r="E126" s="4">
        <v>24108677.760000002</v>
      </c>
      <c r="F126" s="4">
        <v>10928.68</v>
      </c>
      <c r="G126" s="4">
        <v>1419974.22</v>
      </c>
      <c r="H126" s="4">
        <v>643.69000000000005</v>
      </c>
      <c r="I126" s="4">
        <v>1364287.5</v>
      </c>
      <c r="K126" s="4">
        <v>618.44000000000005</v>
      </c>
      <c r="L126" s="4">
        <v>2301841.85</v>
      </c>
      <c r="M126" s="4">
        <v>1043.45</v>
      </c>
      <c r="N126" s="4">
        <v>2388490.2200000002</v>
      </c>
      <c r="O126" s="4">
        <v>1082.72</v>
      </c>
      <c r="P126" s="4">
        <v>2075166.87</v>
      </c>
      <c r="Q126" s="4">
        <v>940.69</v>
      </c>
      <c r="R126" s="4">
        <v>4455173.92</v>
      </c>
      <c r="S126" s="4">
        <v>2019.57</v>
      </c>
      <c r="T126" s="4">
        <v>38113612.340000004</v>
      </c>
      <c r="U126" s="4">
        <v>17277.240000000002</v>
      </c>
    </row>
    <row r="127" spans="2:21" x14ac:dyDescent="0.3">
      <c r="B127" s="2" t="s">
        <v>261</v>
      </c>
      <c r="C127" s="2" t="s">
        <v>262</v>
      </c>
      <c r="D127" s="3">
        <v>642</v>
      </c>
      <c r="E127" s="4">
        <v>5272259.8899999997</v>
      </c>
      <c r="F127" s="4">
        <v>8212.24</v>
      </c>
      <c r="G127" s="4">
        <v>411545.88</v>
      </c>
      <c r="H127" s="4">
        <v>641.04</v>
      </c>
      <c r="I127" s="4">
        <v>1972354.03</v>
      </c>
      <c r="K127" s="4">
        <v>3072.2</v>
      </c>
      <c r="L127" s="4">
        <v>916137.77</v>
      </c>
      <c r="M127" s="4">
        <v>1427.01</v>
      </c>
      <c r="N127" s="4">
        <v>1020649.1</v>
      </c>
      <c r="O127" s="4">
        <v>1589.8</v>
      </c>
      <c r="P127" s="4">
        <v>760267.71</v>
      </c>
      <c r="Q127" s="4">
        <v>1184.22</v>
      </c>
      <c r="R127" s="4">
        <v>1420471.39</v>
      </c>
      <c r="S127" s="4">
        <v>2212.5700000000002</v>
      </c>
      <c r="T127" s="4">
        <v>11773685.77</v>
      </c>
      <c r="U127" s="4">
        <v>18339.080000000002</v>
      </c>
    </row>
    <row r="128" spans="2:21" x14ac:dyDescent="0.3">
      <c r="B128" s="2" t="s">
        <v>263</v>
      </c>
      <c r="C128" s="2" t="s">
        <v>264</v>
      </c>
      <c r="D128" s="3">
        <v>28322</v>
      </c>
      <c r="E128" s="4">
        <v>234934679.02000001</v>
      </c>
      <c r="F128" s="4">
        <v>8295.1299999999992</v>
      </c>
      <c r="G128" s="4">
        <v>26209115.289999999</v>
      </c>
      <c r="H128" s="4">
        <v>925.4</v>
      </c>
      <c r="I128" s="4">
        <v>38323531.25</v>
      </c>
      <c r="K128" s="4">
        <v>1353.14</v>
      </c>
      <c r="L128" s="4">
        <v>28866396.530000001</v>
      </c>
      <c r="M128" s="4">
        <v>1019.22</v>
      </c>
      <c r="N128" s="4">
        <v>32813231.66</v>
      </c>
      <c r="O128" s="4">
        <v>1158.58</v>
      </c>
      <c r="P128" s="4">
        <v>18537510.809999999</v>
      </c>
      <c r="Q128" s="4">
        <v>654.53</v>
      </c>
      <c r="R128" s="4">
        <v>38651166.390000001</v>
      </c>
      <c r="S128" s="4">
        <v>1364.7</v>
      </c>
      <c r="T128" s="4">
        <v>418335630.94999999</v>
      </c>
      <c r="U128" s="4">
        <v>14770.7</v>
      </c>
    </row>
    <row r="129" spans="2:21" x14ac:dyDescent="0.3">
      <c r="B129" s="2" t="s">
        <v>265</v>
      </c>
      <c r="C129" s="2" t="s">
        <v>266</v>
      </c>
      <c r="D129" s="3">
        <v>15256</v>
      </c>
      <c r="E129" s="4">
        <v>144261649.03</v>
      </c>
      <c r="F129" s="4">
        <v>9456.06</v>
      </c>
      <c r="G129" s="4">
        <v>12292792.23</v>
      </c>
      <c r="H129" s="4">
        <v>805.77</v>
      </c>
      <c r="I129" s="4">
        <v>18546263.43</v>
      </c>
      <c r="K129" s="4">
        <v>1215.67</v>
      </c>
      <c r="L129" s="4">
        <v>11472037.060000001</v>
      </c>
      <c r="M129" s="4">
        <v>751.97</v>
      </c>
      <c r="N129" s="4">
        <v>15769956.210000001</v>
      </c>
      <c r="O129" s="4">
        <v>1033.69</v>
      </c>
      <c r="P129" s="4">
        <v>13601335.859999999</v>
      </c>
      <c r="Q129" s="4">
        <v>891.54</v>
      </c>
      <c r="R129" s="4">
        <v>17005453.420000002</v>
      </c>
      <c r="S129" s="4">
        <v>1114.67</v>
      </c>
      <c r="T129" s="4">
        <v>232949487.24000001</v>
      </c>
      <c r="U129" s="4">
        <v>15269.37</v>
      </c>
    </row>
    <row r="130" spans="2:21" x14ac:dyDescent="0.3">
      <c r="B130" s="2" t="s">
        <v>267</v>
      </c>
      <c r="C130" s="2" t="s">
        <v>268</v>
      </c>
      <c r="D130" s="3">
        <v>1174</v>
      </c>
      <c r="E130" s="4">
        <v>9926366.5</v>
      </c>
      <c r="F130" s="4">
        <v>8455.17</v>
      </c>
      <c r="G130" s="4">
        <v>645920.79</v>
      </c>
      <c r="H130" s="4">
        <v>550.19000000000005</v>
      </c>
      <c r="I130" s="4">
        <v>573150.18999999994</v>
      </c>
      <c r="K130" s="4">
        <v>488.2</v>
      </c>
      <c r="L130" s="4">
        <v>927588.8</v>
      </c>
      <c r="M130" s="4">
        <v>790.11</v>
      </c>
      <c r="N130" s="4">
        <v>967062.87</v>
      </c>
      <c r="O130" s="4">
        <v>823.73</v>
      </c>
      <c r="P130" s="4">
        <v>803865.08</v>
      </c>
      <c r="Q130" s="4">
        <v>684.72</v>
      </c>
      <c r="R130" s="4">
        <v>1522364.92</v>
      </c>
      <c r="S130" s="4">
        <v>1296.73</v>
      </c>
      <c r="T130" s="4">
        <v>15366319.15</v>
      </c>
      <c r="U130" s="4">
        <v>13088.85</v>
      </c>
    </row>
    <row r="131" spans="2:21" x14ac:dyDescent="0.3">
      <c r="B131" s="2" t="s">
        <v>269</v>
      </c>
      <c r="C131" s="2" t="s">
        <v>270</v>
      </c>
      <c r="D131" s="3">
        <v>2011</v>
      </c>
      <c r="E131" s="4">
        <v>17115505.66</v>
      </c>
      <c r="F131" s="4">
        <v>8510.94</v>
      </c>
      <c r="G131" s="4">
        <v>1330679.3999999999</v>
      </c>
      <c r="H131" s="4">
        <v>661.7</v>
      </c>
      <c r="I131" s="4">
        <v>1635991.03</v>
      </c>
      <c r="K131" s="4">
        <v>813.52</v>
      </c>
      <c r="L131" s="4">
        <v>1327880.07</v>
      </c>
      <c r="M131" s="4">
        <v>660.31</v>
      </c>
      <c r="N131" s="4">
        <v>1726379.47</v>
      </c>
      <c r="O131" s="4">
        <v>858.47</v>
      </c>
      <c r="P131" s="4">
        <v>2211150.0299999998</v>
      </c>
      <c r="Q131" s="4">
        <v>1099.53</v>
      </c>
      <c r="R131" s="4">
        <v>2243906.2999999998</v>
      </c>
      <c r="S131" s="4">
        <v>1115.82</v>
      </c>
      <c r="T131" s="4">
        <v>27591491.960000001</v>
      </c>
      <c r="U131" s="4">
        <v>13720.29</v>
      </c>
    </row>
    <row r="132" spans="2:21" x14ac:dyDescent="0.3">
      <c r="B132" s="2" t="s">
        <v>271</v>
      </c>
      <c r="C132" s="2" t="s">
        <v>272</v>
      </c>
      <c r="D132" s="3">
        <v>1283</v>
      </c>
      <c r="E132" s="4">
        <v>10845452.74</v>
      </c>
      <c r="F132" s="4">
        <v>8453.2000000000007</v>
      </c>
      <c r="G132" s="4">
        <v>1243839.58</v>
      </c>
      <c r="H132" s="4">
        <v>969.48</v>
      </c>
      <c r="I132" s="4">
        <v>2272729.04</v>
      </c>
      <c r="K132" s="4">
        <v>1771.42</v>
      </c>
      <c r="L132" s="4">
        <v>854782.5</v>
      </c>
      <c r="M132" s="4">
        <v>666.24</v>
      </c>
      <c r="N132" s="4">
        <v>1051104.8999999999</v>
      </c>
      <c r="O132" s="4">
        <v>819.26</v>
      </c>
      <c r="P132" s="4">
        <v>826870.56</v>
      </c>
      <c r="Q132" s="4">
        <v>644.48</v>
      </c>
      <c r="R132" s="4">
        <v>1845451.41</v>
      </c>
      <c r="S132" s="4">
        <v>1438.39</v>
      </c>
      <c r="T132" s="4">
        <v>18940230.73</v>
      </c>
      <c r="U132" s="4">
        <v>14762.47</v>
      </c>
    </row>
    <row r="133" spans="2:21" x14ac:dyDescent="0.3">
      <c r="B133" s="2" t="s">
        <v>273</v>
      </c>
      <c r="C133" s="2" t="s">
        <v>274</v>
      </c>
      <c r="D133" s="3">
        <v>8932</v>
      </c>
      <c r="E133" s="4">
        <v>70866045.969999999</v>
      </c>
      <c r="F133" s="4">
        <v>7933.95</v>
      </c>
      <c r="G133" s="4">
        <v>11802724.949999999</v>
      </c>
      <c r="H133" s="4">
        <v>1321.4</v>
      </c>
      <c r="I133" s="4">
        <v>13779910.859999999</v>
      </c>
      <c r="K133" s="4">
        <v>1542.76</v>
      </c>
      <c r="L133" s="4">
        <v>9828552.9900000002</v>
      </c>
      <c r="M133" s="4">
        <v>1100.3800000000001</v>
      </c>
      <c r="N133" s="4">
        <v>10534081.84</v>
      </c>
      <c r="O133" s="4">
        <v>1179.3599999999999</v>
      </c>
      <c r="P133" s="4">
        <v>7346214.2000000002</v>
      </c>
      <c r="Q133" s="4">
        <v>822.46</v>
      </c>
      <c r="R133" s="4">
        <v>11835300.710000001</v>
      </c>
      <c r="S133" s="4">
        <v>1325.04</v>
      </c>
      <c r="T133" s="4">
        <v>135992831.52000001</v>
      </c>
      <c r="U133" s="4">
        <v>15225.35</v>
      </c>
    </row>
    <row r="134" spans="2:21" x14ac:dyDescent="0.3">
      <c r="B134" s="2" t="s">
        <v>275</v>
      </c>
      <c r="C134" s="2" t="s">
        <v>276</v>
      </c>
      <c r="D134" s="3">
        <v>3719</v>
      </c>
      <c r="E134" s="4">
        <v>32177886.100000001</v>
      </c>
      <c r="F134" s="4">
        <v>8652.2999999999993</v>
      </c>
      <c r="G134" s="4">
        <v>3959023.83</v>
      </c>
      <c r="H134" s="4">
        <v>1064.54</v>
      </c>
      <c r="I134" s="4">
        <v>2883326.69</v>
      </c>
      <c r="K134" s="4">
        <v>775.3</v>
      </c>
      <c r="L134" s="4">
        <v>2623265.3199999998</v>
      </c>
      <c r="M134" s="4">
        <v>705.37</v>
      </c>
      <c r="N134" s="4">
        <v>2640692.15</v>
      </c>
      <c r="O134" s="4">
        <v>710.05</v>
      </c>
      <c r="P134" s="4">
        <v>2917949.62</v>
      </c>
      <c r="Q134" s="4">
        <v>784.61</v>
      </c>
      <c r="R134" s="4">
        <v>4383467.92</v>
      </c>
      <c r="S134" s="4">
        <v>1178.67</v>
      </c>
      <c r="T134" s="4">
        <v>51585611.630000003</v>
      </c>
      <c r="U134" s="4">
        <v>13870.84</v>
      </c>
    </row>
    <row r="135" spans="2:21" x14ac:dyDescent="0.3">
      <c r="B135" s="2" t="s">
        <v>277</v>
      </c>
      <c r="C135" s="2" t="s">
        <v>278</v>
      </c>
      <c r="D135" s="3">
        <v>341</v>
      </c>
      <c r="E135" s="4">
        <v>4568005.38</v>
      </c>
      <c r="F135" s="4">
        <v>13395.91</v>
      </c>
      <c r="G135" s="4">
        <v>1014973.1</v>
      </c>
      <c r="H135" s="4">
        <v>2976.46</v>
      </c>
      <c r="I135" s="4">
        <v>476500.08</v>
      </c>
      <c r="K135" s="4">
        <v>1397.36</v>
      </c>
      <c r="L135" s="4">
        <v>703406.07999999996</v>
      </c>
      <c r="M135" s="4">
        <v>2062.77</v>
      </c>
      <c r="N135" s="4">
        <v>678231.72</v>
      </c>
      <c r="O135" s="4">
        <v>1988.95</v>
      </c>
      <c r="P135" s="4">
        <v>589926.07999999996</v>
      </c>
      <c r="Q135" s="4">
        <v>1729.99</v>
      </c>
      <c r="R135" s="4">
        <v>1180248.6100000001</v>
      </c>
      <c r="S135" s="4">
        <v>3461.14</v>
      </c>
      <c r="T135" s="4">
        <v>9211291.0500000007</v>
      </c>
      <c r="U135" s="4">
        <v>27012.58</v>
      </c>
    </row>
    <row r="136" spans="2:21" x14ac:dyDescent="0.3">
      <c r="B136" s="2" t="s">
        <v>279</v>
      </c>
      <c r="C136" s="2" t="s">
        <v>280</v>
      </c>
      <c r="D136" s="3">
        <v>3497</v>
      </c>
      <c r="E136" s="4">
        <v>29146403.109999999</v>
      </c>
      <c r="F136" s="4">
        <v>8334.69</v>
      </c>
      <c r="G136" s="4">
        <v>3790233.68</v>
      </c>
      <c r="H136" s="4">
        <v>1083.8499999999999</v>
      </c>
      <c r="I136" s="4">
        <v>4287870.53</v>
      </c>
      <c r="K136" s="4">
        <v>1226.1600000000001</v>
      </c>
      <c r="L136" s="4">
        <v>2996385.43</v>
      </c>
      <c r="M136" s="4">
        <v>856.84</v>
      </c>
      <c r="N136" s="4">
        <v>3200390.37</v>
      </c>
      <c r="O136" s="4">
        <v>915.18</v>
      </c>
      <c r="P136" s="4">
        <v>4619475.7699999996</v>
      </c>
      <c r="Q136" s="4">
        <v>1320.98</v>
      </c>
      <c r="R136" s="4">
        <v>4966480.9800000004</v>
      </c>
      <c r="S136" s="4">
        <v>1420.21</v>
      </c>
      <c r="T136" s="4">
        <v>53007239.869999997</v>
      </c>
      <c r="U136" s="4">
        <v>15157.91</v>
      </c>
    </row>
    <row r="137" spans="2:21" x14ac:dyDescent="0.3">
      <c r="B137" s="2" t="s">
        <v>281</v>
      </c>
      <c r="C137" s="2" t="s">
        <v>282</v>
      </c>
      <c r="D137" s="3">
        <v>374</v>
      </c>
      <c r="E137" s="4">
        <v>5075330.2</v>
      </c>
      <c r="F137" s="4">
        <v>13570.4</v>
      </c>
      <c r="G137" s="4">
        <v>581847.9</v>
      </c>
      <c r="H137" s="4">
        <v>1555.74</v>
      </c>
      <c r="I137" s="4">
        <v>744827.56</v>
      </c>
      <c r="K137" s="4">
        <v>1991.52</v>
      </c>
      <c r="L137" s="4">
        <v>798533.72</v>
      </c>
      <c r="M137" s="4">
        <v>2135.12</v>
      </c>
      <c r="N137" s="4">
        <v>596871.15</v>
      </c>
      <c r="O137" s="4">
        <v>1595.91</v>
      </c>
      <c r="P137" s="4">
        <v>993062.8</v>
      </c>
      <c r="Q137" s="4">
        <v>2655.25</v>
      </c>
      <c r="R137" s="4">
        <v>1241235.9099999999</v>
      </c>
      <c r="S137" s="4">
        <v>3318.81</v>
      </c>
      <c r="T137" s="4">
        <v>10031709.24</v>
      </c>
      <c r="U137" s="4">
        <v>26822.75</v>
      </c>
    </row>
    <row r="138" spans="2:21" x14ac:dyDescent="0.3">
      <c r="B138" s="2" t="s">
        <v>283</v>
      </c>
      <c r="C138" s="2" t="s">
        <v>284</v>
      </c>
      <c r="D138" s="3">
        <v>178</v>
      </c>
      <c r="E138" s="4">
        <v>2851707.47</v>
      </c>
      <c r="F138" s="4">
        <v>16020.83</v>
      </c>
      <c r="G138" s="4">
        <v>696923.48</v>
      </c>
      <c r="H138" s="4">
        <v>3915.3</v>
      </c>
      <c r="I138" s="4">
        <v>554532</v>
      </c>
      <c r="K138" s="4">
        <v>3115.35</v>
      </c>
      <c r="L138" s="4">
        <v>616316.39</v>
      </c>
      <c r="M138" s="4">
        <v>3462.45</v>
      </c>
      <c r="N138" s="4">
        <v>306470.08</v>
      </c>
      <c r="O138" s="4">
        <v>1721.74</v>
      </c>
      <c r="P138" s="4">
        <v>372052.43</v>
      </c>
      <c r="Q138" s="4">
        <v>2090.1799999999998</v>
      </c>
      <c r="R138" s="4">
        <v>392365.43</v>
      </c>
      <c r="S138" s="4">
        <v>2204.3000000000002</v>
      </c>
      <c r="T138" s="4">
        <v>5790367.2800000003</v>
      </c>
      <c r="U138" s="4">
        <v>32530.15</v>
      </c>
    </row>
    <row r="139" spans="2:21" x14ac:dyDescent="0.3">
      <c r="B139" s="2" t="s">
        <v>285</v>
      </c>
      <c r="C139" s="2" t="s">
        <v>286</v>
      </c>
      <c r="D139" s="3">
        <v>3481</v>
      </c>
      <c r="E139" s="4">
        <v>29518419.399999999</v>
      </c>
      <c r="F139" s="4">
        <v>8479.8700000000008</v>
      </c>
      <c r="G139" s="4">
        <v>2115349.86</v>
      </c>
      <c r="H139" s="4">
        <v>607.67999999999995</v>
      </c>
      <c r="I139" s="4">
        <v>2821155.44</v>
      </c>
      <c r="K139" s="4">
        <v>810.44</v>
      </c>
      <c r="L139" s="4">
        <v>2446541.85</v>
      </c>
      <c r="M139" s="4">
        <v>702.83</v>
      </c>
      <c r="N139" s="4">
        <v>2474715.4500000002</v>
      </c>
      <c r="O139" s="4">
        <v>710.92</v>
      </c>
      <c r="P139" s="4">
        <v>3682659.1</v>
      </c>
      <c r="Q139" s="4">
        <v>1057.93</v>
      </c>
      <c r="R139" s="4">
        <v>3986909.4</v>
      </c>
      <c r="S139" s="4">
        <v>1145.33</v>
      </c>
      <c r="T139" s="4">
        <v>47045750.5</v>
      </c>
      <c r="U139" s="4">
        <v>13515</v>
      </c>
    </row>
    <row r="140" spans="2:21" x14ac:dyDescent="0.3">
      <c r="B140" s="2" t="s">
        <v>287</v>
      </c>
      <c r="C140" s="2" t="s">
        <v>288</v>
      </c>
      <c r="D140" s="3">
        <v>1137</v>
      </c>
      <c r="E140" s="4">
        <v>13343766.439999999</v>
      </c>
      <c r="F140" s="4">
        <v>11735.94</v>
      </c>
      <c r="G140" s="4">
        <v>794285.93</v>
      </c>
      <c r="H140" s="4">
        <v>698.58</v>
      </c>
      <c r="I140" s="4">
        <v>851959.16</v>
      </c>
      <c r="K140" s="4">
        <v>749.3</v>
      </c>
      <c r="L140" s="4">
        <v>910905.8</v>
      </c>
      <c r="M140" s="4">
        <v>801.15</v>
      </c>
      <c r="N140" s="4">
        <v>911412.27</v>
      </c>
      <c r="O140" s="4">
        <v>801.59</v>
      </c>
      <c r="P140" s="4">
        <v>1290449.22</v>
      </c>
      <c r="Q140" s="4">
        <v>1134.96</v>
      </c>
      <c r="R140" s="4">
        <v>2060902.34</v>
      </c>
      <c r="S140" s="4">
        <v>1812.58</v>
      </c>
      <c r="T140" s="4">
        <v>20163681.16</v>
      </c>
      <c r="U140" s="4">
        <v>17734.099999999999</v>
      </c>
    </row>
    <row r="141" spans="2:21" x14ac:dyDescent="0.3">
      <c r="B141" s="2" t="s">
        <v>289</v>
      </c>
      <c r="C141" s="2" t="s">
        <v>290</v>
      </c>
      <c r="D141" s="3">
        <v>1480</v>
      </c>
      <c r="E141" s="4">
        <v>15119266.34</v>
      </c>
      <c r="F141" s="4">
        <v>10215.719999999999</v>
      </c>
      <c r="G141" s="4">
        <v>924236.66</v>
      </c>
      <c r="H141" s="4">
        <v>624.48</v>
      </c>
      <c r="I141" s="4">
        <v>708856.19</v>
      </c>
      <c r="K141" s="4">
        <v>478.96</v>
      </c>
      <c r="L141" s="4">
        <v>1099391.47</v>
      </c>
      <c r="M141" s="4">
        <v>742.83</v>
      </c>
      <c r="N141" s="4">
        <v>1767403.01</v>
      </c>
      <c r="O141" s="4">
        <v>1194.19</v>
      </c>
      <c r="P141" s="4">
        <v>1505865.18</v>
      </c>
      <c r="Q141" s="4">
        <v>1017.48</v>
      </c>
      <c r="R141" s="4">
        <v>2506723.61</v>
      </c>
      <c r="S141" s="4">
        <v>1693.73</v>
      </c>
      <c r="T141" s="4">
        <v>23631742.460000001</v>
      </c>
      <c r="U141" s="4">
        <v>15967.39</v>
      </c>
    </row>
    <row r="142" spans="2:21" x14ac:dyDescent="0.3">
      <c r="B142" s="2" t="s">
        <v>291</v>
      </c>
      <c r="C142" s="2" t="s">
        <v>292</v>
      </c>
      <c r="D142" s="3">
        <v>938</v>
      </c>
      <c r="E142" s="4">
        <v>8505113.2400000002</v>
      </c>
      <c r="F142" s="4">
        <v>9067.2800000000007</v>
      </c>
      <c r="G142" s="4">
        <v>1357139.53</v>
      </c>
      <c r="H142" s="4">
        <v>1446.84</v>
      </c>
      <c r="I142" s="4">
        <v>1653198.76</v>
      </c>
      <c r="K142" s="4">
        <v>1762.47</v>
      </c>
      <c r="L142" s="4">
        <v>1252088.81</v>
      </c>
      <c r="M142" s="4">
        <v>1334.85</v>
      </c>
      <c r="N142" s="4">
        <v>1399890.6</v>
      </c>
      <c r="O142" s="4">
        <v>1492.42</v>
      </c>
      <c r="P142" s="4">
        <v>1209931.43</v>
      </c>
      <c r="Q142" s="4">
        <v>1289.9100000000001</v>
      </c>
      <c r="R142" s="4">
        <v>2011320.07</v>
      </c>
      <c r="S142" s="4">
        <v>2144.2600000000002</v>
      </c>
      <c r="T142" s="4">
        <v>17388682.440000001</v>
      </c>
      <c r="U142" s="4">
        <v>18538.03</v>
      </c>
    </row>
    <row r="143" spans="2:21" x14ac:dyDescent="0.3">
      <c r="B143" s="2" t="s">
        <v>293</v>
      </c>
      <c r="C143" s="2" t="s">
        <v>294</v>
      </c>
      <c r="D143" s="3">
        <v>5507</v>
      </c>
      <c r="E143" s="4">
        <v>51354229.119999997</v>
      </c>
      <c r="F143" s="4">
        <v>9325.26</v>
      </c>
      <c r="G143" s="4">
        <v>3789846.1</v>
      </c>
      <c r="H143" s="4">
        <v>688.19</v>
      </c>
      <c r="I143" s="4">
        <v>4946300.68</v>
      </c>
      <c r="K143" s="4">
        <v>898.18</v>
      </c>
      <c r="L143" s="4">
        <v>3206221.9</v>
      </c>
      <c r="M143" s="4">
        <v>582.21</v>
      </c>
      <c r="N143" s="4">
        <v>4180156.25</v>
      </c>
      <c r="O143" s="4">
        <v>759.06</v>
      </c>
      <c r="P143" s="4">
        <v>5754634.5300000003</v>
      </c>
      <c r="Q143" s="4">
        <v>1044.97</v>
      </c>
      <c r="R143" s="4">
        <v>6862190.29</v>
      </c>
      <c r="S143" s="4">
        <v>1246.0899999999999</v>
      </c>
      <c r="T143" s="4">
        <v>80093578.870000005</v>
      </c>
      <c r="U143" s="4">
        <v>14543.96</v>
      </c>
    </row>
    <row r="144" spans="2:21" x14ac:dyDescent="0.3">
      <c r="B144" s="2" t="s">
        <v>295</v>
      </c>
      <c r="C144" s="2" t="s">
        <v>296</v>
      </c>
      <c r="D144" s="3">
        <v>7403</v>
      </c>
      <c r="E144" s="4">
        <v>60869030.270000003</v>
      </c>
      <c r="F144" s="4">
        <v>8222.2099999999991</v>
      </c>
      <c r="G144" s="4">
        <v>4238449.79</v>
      </c>
      <c r="H144" s="4">
        <v>572.53</v>
      </c>
      <c r="I144" s="4">
        <v>5447544.25</v>
      </c>
      <c r="K144" s="4">
        <v>735.86</v>
      </c>
      <c r="L144" s="4">
        <v>2387251.1</v>
      </c>
      <c r="M144" s="4">
        <v>322.47000000000003</v>
      </c>
      <c r="N144" s="4">
        <v>6814710.1200000001</v>
      </c>
      <c r="O144" s="4">
        <v>920.53</v>
      </c>
      <c r="P144" s="4">
        <v>2747179.48</v>
      </c>
      <c r="Q144" s="4">
        <v>371.09</v>
      </c>
      <c r="R144" s="4">
        <v>6579357.3399999999</v>
      </c>
      <c r="S144" s="4">
        <v>888.74</v>
      </c>
      <c r="T144" s="4">
        <v>89083522.349999994</v>
      </c>
      <c r="U144" s="4">
        <v>12033.43</v>
      </c>
    </row>
    <row r="145" spans="2:21" x14ac:dyDescent="0.3">
      <c r="B145" s="2" t="s">
        <v>297</v>
      </c>
      <c r="C145" s="2" t="s">
        <v>298</v>
      </c>
      <c r="D145" s="3">
        <v>2963</v>
      </c>
      <c r="E145" s="4">
        <v>26759867.07</v>
      </c>
      <c r="F145" s="4">
        <v>9031.34</v>
      </c>
      <c r="G145" s="4">
        <v>2213292.81</v>
      </c>
      <c r="H145" s="4">
        <v>746.98</v>
      </c>
      <c r="I145" s="4">
        <v>2553179.29</v>
      </c>
      <c r="K145" s="4">
        <v>861.69</v>
      </c>
      <c r="L145" s="4">
        <v>1198085.6599999999</v>
      </c>
      <c r="M145" s="4">
        <v>404.35</v>
      </c>
      <c r="N145" s="4">
        <v>2205832.94</v>
      </c>
      <c r="O145" s="4">
        <v>744.46</v>
      </c>
      <c r="P145" s="4">
        <v>2609300.6800000002</v>
      </c>
      <c r="Q145" s="4">
        <v>880.63</v>
      </c>
      <c r="R145" s="4">
        <v>2804460.04</v>
      </c>
      <c r="S145" s="4">
        <v>946.49</v>
      </c>
      <c r="T145" s="4">
        <v>40344018.490000002</v>
      </c>
      <c r="U145" s="4">
        <v>13615.94</v>
      </c>
    </row>
    <row r="146" spans="2:21" x14ac:dyDescent="0.3">
      <c r="B146" s="2" t="s">
        <v>299</v>
      </c>
      <c r="C146" s="2" t="s">
        <v>300</v>
      </c>
      <c r="D146" s="3">
        <v>967</v>
      </c>
      <c r="E146" s="4">
        <v>11847609.460000001</v>
      </c>
      <c r="F146" s="4">
        <v>12251.92</v>
      </c>
      <c r="G146" s="4">
        <v>1786746.04</v>
      </c>
      <c r="H146" s="4">
        <v>1847.72</v>
      </c>
      <c r="I146" s="4">
        <v>671164.27</v>
      </c>
      <c r="K146" s="4">
        <v>694.07</v>
      </c>
      <c r="L146" s="4">
        <v>946499.75</v>
      </c>
      <c r="M146" s="4">
        <v>978.8</v>
      </c>
      <c r="N146" s="4">
        <v>921534.12</v>
      </c>
      <c r="O146" s="4">
        <v>952.98</v>
      </c>
      <c r="P146" s="4">
        <v>1251013</v>
      </c>
      <c r="Q146" s="4">
        <v>1293.71</v>
      </c>
      <c r="R146" s="4">
        <v>1938309.31</v>
      </c>
      <c r="S146" s="4">
        <v>2004.46</v>
      </c>
      <c r="T146" s="4">
        <v>19362875.949999999</v>
      </c>
      <c r="U146" s="4">
        <v>20023.66</v>
      </c>
    </row>
    <row r="147" spans="2:21" x14ac:dyDescent="0.3">
      <c r="B147" s="2" t="s">
        <v>301</v>
      </c>
      <c r="C147" s="2" t="s">
        <v>302</v>
      </c>
      <c r="D147" s="3">
        <v>932</v>
      </c>
      <c r="E147" s="4">
        <v>9835195.4600000009</v>
      </c>
      <c r="F147" s="4">
        <v>10552.78</v>
      </c>
      <c r="G147" s="4">
        <v>568668.94999999995</v>
      </c>
      <c r="H147" s="4">
        <v>610.16</v>
      </c>
      <c r="I147" s="4">
        <v>1213719.06</v>
      </c>
      <c r="K147" s="4">
        <v>1302.27</v>
      </c>
      <c r="L147" s="4">
        <v>1067254.4099999999</v>
      </c>
      <c r="M147" s="4">
        <v>1145.1199999999999</v>
      </c>
      <c r="N147" s="4">
        <v>952212.65</v>
      </c>
      <c r="O147" s="4">
        <v>1021.69</v>
      </c>
      <c r="P147" s="4">
        <v>978132.74</v>
      </c>
      <c r="Q147" s="4">
        <v>1049.5</v>
      </c>
      <c r="R147" s="4">
        <v>1347338.24</v>
      </c>
      <c r="S147" s="4">
        <v>1445.64</v>
      </c>
      <c r="T147" s="4">
        <v>15962521.51</v>
      </c>
      <c r="U147" s="4">
        <v>17127.16</v>
      </c>
    </row>
    <row r="148" spans="2:21" x14ac:dyDescent="0.3">
      <c r="B148" s="2" t="s">
        <v>303</v>
      </c>
      <c r="C148" s="2" t="s">
        <v>304</v>
      </c>
      <c r="D148" s="3">
        <v>11873</v>
      </c>
      <c r="E148" s="4">
        <v>102646818.33</v>
      </c>
      <c r="F148" s="4">
        <v>8645.4</v>
      </c>
      <c r="G148" s="4">
        <v>11577028.539999999</v>
      </c>
      <c r="H148" s="4">
        <v>975.07</v>
      </c>
      <c r="I148" s="4">
        <v>9740260.5500000007</v>
      </c>
      <c r="K148" s="4">
        <v>820.37</v>
      </c>
      <c r="L148" s="4">
        <v>5853742.7699999996</v>
      </c>
      <c r="M148" s="4">
        <v>493.03</v>
      </c>
      <c r="N148" s="4">
        <v>10713233.4</v>
      </c>
      <c r="O148" s="4">
        <v>902.32</v>
      </c>
      <c r="P148" s="4">
        <v>14357014.779999999</v>
      </c>
      <c r="Q148" s="4">
        <v>1209.22</v>
      </c>
      <c r="R148" s="4">
        <v>15677589.93</v>
      </c>
      <c r="S148" s="4">
        <v>1320.44</v>
      </c>
      <c r="T148" s="4">
        <v>170565688.30000001</v>
      </c>
      <c r="U148" s="4">
        <v>14365.85</v>
      </c>
    </row>
    <row r="149" spans="2:21" x14ac:dyDescent="0.3">
      <c r="B149" s="2" t="s">
        <v>305</v>
      </c>
      <c r="C149" s="2" t="s">
        <v>306</v>
      </c>
      <c r="D149" s="3">
        <v>1069</v>
      </c>
      <c r="E149" s="4">
        <v>9935020.8900000006</v>
      </c>
      <c r="F149" s="4">
        <v>9293.75</v>
      </c>
      <c r="G149" s="4">
        <v>1181879.1399999999</v>
      </c>
      <c r="H149" s="4">
        <v>1105.5899999999999</v>
      </c>
      <c r="I149" s="4">
        <v>1218057.92</v>
      </c>
      <c r="K149" s="4">
        <v>1139.44</v>
      </c>
      <c r="L149" s="4">
        <v>1448599.88</v>
      </c>
      <c r="M149" s="4">
        <v>1355.1</v>
      </c>
      <c r="N149" s="4">
        <v>1125050.01</v>
      </c>
      <c r="O149" s="4">
        <v>1052.43</v>
      </c>
      <c r="P149" s="4">
        <v>1488181.8</v>
      </c>
      <c r="Q149" s="4">
        <v>1392.13</v>
      </c>
      <c r="R149" s="4">
        <v>1901279</v>
      </c>
      <c r="S149" s="4">
        <v>1778.56</v>
      </c>
      <c r="T149" s="4">
        <v>18298068.640000001</v>
      </c>
      <c r="U149" s="4">
        <v>17117</v>
      </c>
    </row>
    <row r="150" spans="2:21" x14ac:dyDescent="0.3">
      <c r="B150" s="2" t="s">
        <v>307</v>
      </c>
      <c r="C150" s="2" t="s">
        <v>308</v>
      </c>
      <c r="D150" s="3">
        <v>708</v>
      </c>
      <c r="E150" s="4">
        <v>6015459.3700000001</v>
      </c>
      <c r="F150" s="4">
        <v>8496.41</v>
      </c>
      <c r="G150" s="4">
        <v>1364258.89</v>
      </c>
      <c r="H150" s="4">
        <v>1926.92</v>
      </c>
      <c r="I150" s="4">
        <v>991072.02</v>
      </c>
      <c r="K150" s="4">
        <v>1399.82</v>
      </c>
      <c r="L150" s="4">
        <v>1589408.04</v>
      </c>
      <c r="M150" s="4">
        <v>2244.9299999999998</v>
      </c>
      <c r="N150" s="4">
        <v>864248.37</v>
      </c>
      <c r="O150" s="4">
        <v>1220.69</v>
      </c>
      <c r="P150" s="4">
        <v>1035802.24</v>
      </c>
      <c r="Q150" s="4">
        <v>1463</v>
      </c>
      <c r="R150" s="4">
        <v>1710196.79</v>
      </c>
      <c r="S150" s="4">
        <v>2415.5300000000002</v>
      </c>
      <c r="T150" s="4">
        <v>13570445.720000001</v>
      </c>
      <c r="U150" s="4">
        <v>19167.3</v>
      </c>
    </row>
    <row r="151" spans="2:21" x14ac:dyDescent="0.3">
      <c r="B151" s="2" t="s">
        <v>309</v>
      </c>
      <c r="C151" s="2" t="s">
        <v>310</v>
      </c>
      <c r="D151" s="3">
        <v>2935</v>
      </c>
      <c r="E151" s="4">
        <v>26963563.109999999</v>
      </c>
      <c r="F151" s="4">
        <v>9186.9</v>
      </c>
      <c r="G151" s="4">
        <v>3070394.41</v>
      </c>
      <c r="H151" s="4">
        <v>1046.1300000000001</v>
      </c>
      <c r="I151" s="4">
        <v>1941819.42</v>
      </c>
      <c r="K151" s="4">
        <v>661.61</v>
      </c>
      <c r="L151" s="4">
        <v>1999202.52</v>
      </c>
      <c r="M151" s="4">
        <v>681.16</v>
      </c>
      <c r="N151" s="4">
        <v>2444696.0499999998</v>
      </c>
      <c r="O151" s="4">
        <v>832.95</v>
      </c>
      <c r="P151" s="4">
        <v>3956540.43</v>
      </c>
      <c r="Q151" s="4">
        <v>1348.05</v>
      </c>
      <c r="R151" s="4">
        <v>5650256.3399999999</v>
      </c>
      <c r="S151" s="4">
        <v>1925.13</v>
      </c>
      <c r="T151" s="4">
        <v>46026472.280000001</v>
      </c>
      <c r="U151" s="4">
        <v>15681.93</v>
      </c>
    </row>
    <row r="152" spans="2:21" ht="22.8" x14ac:dyDescent="0.3">
      <c r="B152" s="2" t="s">
        <v>311</v>
      </c>
      <c r="C152" s="2" t="s">
        <v>312</v>
      </c>
      <c r="D152" s="3">
        <v>3982</v>
      </c>
      <c r="E152" s="4">
        <v>35009878.719999999</v>
      </c>
      <c r="F152" s="4">
        <v>8792.0300000000007</v>
      </c>
      <c r="G152" s="4">
        <v>2482595.02</v>
      </c>
      <c r="H152" s="4">
        <v>623.45000000000005</v>
      </c>
      <c r="I152" s="4">
        <v>3134665.37</v>
      </c>
      <c r="K152" s="4">
        <v>787.21</v>
      </c>
      <c r="L152" s="4">
        <v>2789669.41</v>
      </c>
      <c r="M152" s="4">
        <v>700.57</v>
      </c>
      <c r="N152" s="4">
        <v>3438278.4</v>
      </c>
      <c r="O152" s="4">
        <v>863.46</v>
      </c>
      <c r="P152" s="4">
        <v>4685794.63</v>
      </c>
      <c r="Q152" s="4">
        <v>1176.74</v>
      </c>
      <c r="R152" s="4">
        <v>7584139.2300000004</v>
      </c>
      <c r="S152" s="4">
        <v>1904.61</v>
      </c>
      <c r="T152" s="4">
        <v>59125020.780000001</v>
      </c>
      <c r="U152" s="4">
        <v>14848.07</v>
      </c>
    </row>
    <row r="153" spans="2:21" x14ac:dyDescent="0.3">
      <c r="B153" s="2" t="s">
        <v>313</v>
      </c>
      <c r="C153" s="2" t="s">
        <v>314</v>
      </c>
      <c r="D153" s="3">
        <v>8065</v>
      </c>
      <c r="E153" s="4">
        <v>80435764.030000001</v>
      </c>
      <c r="F153" s="4">
        <v>9973.44</v>
      </c>
      <c r="G153" s="4">
        <v>6578647.5499999998</v>
      </c>
      <c r="H153" s="4">
        <v>815.7</v>
      </c>
      <c r="I153" s="4">
        <v>6155282.04</v>
      </c>
      <c r="K153" s="4">
        <v>763.21</v>
      </c>
      <c r="L153" s="4">
        <v>3232008.84</v>
      </c>
      <c r="M153" s="4">
        <v>400.75</v>
      </c>
      <c r="N153" s="4">
        <v>7929192.8700000001</v>
      </c>
      <c r="O153" s="4">
        <v>983.16</v>
      </c>
      <c r="P153" s="4">
        <v>7284525.25</v>
      </c>
      <c r="Q153" s="4">
        <v>903.23</v>
      </c>
      <c r="R153" s="4">
        <v>10530115.51</v>
      </c>
      <c r="S153" s="4">
        <v>1305.6600000000001</v>
      </c>
      <c r="T153" s="4">
        <v>122145536.09</v>
      </c>
      <c r="U153" s="4">
        <v>15145.15</v>
      </c>
    </row>
    <row r="154" spans="2:21" x14ac:dyDescent="0.3">
      <c r="B154" s="2" t="s">
        <v>315</v>
      </c>
      <c r="C154" s="2" t="s">
        <v>316</v>
      </c>
      <c r="D154" s="3">
        <v>14410</v>
      </c>
      <c r="E154" s="4">
        <v>121292020.90000001</v>
      </c>
      <c r="F154" s="4">
        <v>8417.2099999999991</v>
      </c>
      <c r="G154" s="4">
        <v>7765277.96</v>
      </c>
      <c r="H154" s="4">
        <v>538.88</v>
      </c>
      <c r="I154" s="4">
        <v>9767708.9600000009</v>
      </c>
      <c r="K154" s="4">
        <v>677.84</v>
      </c>
      <c r="L154" s="4">
        <v>5381517.6500000004</v>
      </c>
      <c r="M154" s="4">
        <v>373.46</v>
      </c>
      <c r="N154" s="4">
        <v>10991522.039999999</v>
      </c>
      <c r="O154" s="4">
        <v>762.77</v>
      </c>
      <c r="P154" s="4">
        <v>10668436.15</v>
      </c>
      <c r="Q154" s="4">
        <v>740.35</v>
      </c>
      <c r="R154" s="4">
        <v>14785227.289999999</v>
      </c>
      <c r="S154" s="4">
        <v>1026.04</v>
      </c>
      <c r="T154" s="4">
        <v>180651710.94999999</v>
      </c>
      <c r="U154" s="4">
        <v>12536.55</v>
      </c>
    </row>
    <row r="155" spans="2:21" x14ac:dyDescent="0.3">
      <c r="B155" s="2" t="s">
        <v>317</v>
      </c>
      <c r="C155" s="2" t="s">
        <v>318</v>
      </c>
      <c r="D155" s="3">
        <v>5675</v>
      </c>
      <c r="E155" s="4">
        <v>57580819.369999997</v>
      </c>
      <c r="F155" s="4">
        <v>10146.4</v>
      </c>
      <c r="G155" s="4">
        <v>4759544.22</v>
      </c>
      <c r="H155" s="4">
        <v>838.69</v>
      </c>
      <c r="I155" s="4">
        <v>5372407.8899999997</v>
      </c>
      <c r="K155" s="4">
        <v>946.68</v>
      </c>
      <c r="L155" s="4">
        <v>2363974.1800000002</v>
      </c>
      <c r="M155" s="4">
        <v>416.56</v>
      </c>
      <c r="N155" s="4">
        <v>5456657.4800000004</v>
      </c>
      <c r="O155" s="4">
        <v>961.53</v>
      </c>
      <c r="P155" s="4">
        <v>5964819.9800000004</v>
      </c>
      <c r="Q155" s="4">
        <v>1051.07</v>
      </c>
      <c r="R155" s="4">
        <v>8506631.5600000005</v>
      </c>
      <c r="S155" s="4">
        <v>1498.97</v>
      </c>
      <c r="T155" s="4">
        <v>90004854.680000007</v>
      </c>
      <c r="U155" s="4">
        <v>15859.9</v>
      </c>
    </row>
    <row r="156" spans="2:21" x14ac:dyDescent="0.3">
      <c r="B156" s="2" t="s">
        <v>319</v>
      </c>
      <c r="C156" s="2" t="s">
        <v>320</v>
      </c>
      <c r="D156" s="3">
        <v>627</v>
      </c>
      <c r="E156" s="4">
        <v>7388034.6500000004</v>
      </c>
      <c r="F156" s="4">
        <v>11783.15</v>
      </c>
      <c r="G156" s="4">
        <v>635422.46</v>
      </c>
      <c r="H156" s="4">
        <v>1013.43</v>
      </c>
      <c r="I156" s="4">
        <v>768572.26</v>
      </c>
      <c r="K156" s="4">
        <v>1225.79</v>
      </c>
      <c r="L156" s="4">
        <v>1329739.23</v>
      </c>
      <c r="M156" s="4">
        <v>2120.8000000000002</v>
      </c>
      <c r="N156" s="4">
        <v>756066.38</v>
      </c>
      <c r="O156" s="4">
        <v>1205.8499999999999</v>
      </c>
      <c r="P156" s="4">
        <v>748442.9</v>
      </c>
      <c r="Q156" s="4">
        <v>1193.69</v>
      </c>
      <c r="R156" s="4">
        <v>1206015.72</v>
      </c>
      <c r="S156" s="4">
        <v>1923.47</v>
      </c>
      <c r="T156" s="4">
        <v>12832293.6</v>
      </c>
      <c r="U156" s="4">
        <v>20466.18</v>
      </c>
    </row>
    <row r="157" spans="2:21" x14ac:dyDescent="0.3">
      <c r="B157" s="2" t="s">
        <v>321</v>
      </c>
      <c r="C157" s="2" t="s">
        <v>322</v>
      </c>
      <c r="D157" s="3">
        <v>2697</v>
      </c>
      <c r="E157" s="4">
        <v>22339248</v>
      </c>
      <c r="F157" s="4">
        <v>8283</v>
      </c>
      <c r="G157" s="4">
        <v>1910860.99</v>
      </c>
      <c r="H157" s="4">
        <v>708.51</v>
      </c>
      <c r="I157" s="4">
        <v>2199284.13</v>
      </c>
      <c r="K157" s="4">
        <v>815.46</v>
      </c>
      <c r="L157" s="4">
        <v>2304109.91</v>
      </c>
      <c r="M157" s="4">
        <v>854.32</v>
      </c>
      <c r="N157" s="4">
        <v>3096654.13</v>
      </c>
      <c r="O157" s="4">
        <v>1148.18</v>
      </c>
      <c r="P157" s="4">
        <v>2261215.4500000002</v>
      </c>
      <c r="Q157" s="4">
        <v>838.42</v>
      </c>
      <c r="R157" s="4">
        <v>3384897.01</v>
      </c>
      <c r="S157" s="4">
        <v>1255.06</v>
      </c>
      <c r="T157" s="4">
        <v>37496269.619999997</v>
      </c>
      <c r="U157" s="4">
        <v>13902.95</v>
      </c>
    </row>
    <row r="158" spans="2:21" x14ac:dyDescent="0.3">
      <c r="B158" s="2" t="s">
        <v>323</v>
      </c>
      <c r="C158" s="2" t="s">
        <v>324</v>
      </c>
      <c r="D158" s="3">
        <v>5015</v>
      </c>
      <c r="E158" s="4">
        <v>40599217.939999998</v>
      </c>
      <c r="F158" s="4">
        <v>8095.56</v>
      </c>
      <c r="G158" s="4">
        <v>2778962.29</v>
      </c>
      <c r="H158" s="4">
        <v>554.13</v>
      </c>
      <c r="I158" s="4">
        <v>5285084.9000000004</v>
      </c>
      <c r="K158" s="4">
        <v>1053.8599999999999</v>
      </c>
      <c r="L158" s="4">
        <v>2552745.27</v>
      </c>
      <c r="M158" s="4">
        <v>509.02</v>
      </c>
      <c r="N158" s="4">
        <v>3382785.98</v>
      </c>
      <c r="O158" s="4">
        <v>674.53</v>
      </c>
      <c r="P158" s="4">
        <v>3556030.37</v>
      </c>
      <c r="Q158" s="4">
        <v>709.08</v>
      </c>
      <c r="R158" s="4">
        <v>5793287.2199999997</v>
      </c>
      <c r="S158" s="4">
        <v>1155.19</v>
      </c>
      <c r="T158" s="4">
        <v>63948113.969999999</v>
      </c>
      <c r="U158" s="4">
        <v>12751.37</v>
      </c>
    </row>
    <row r="159" spans="2:21" x14ac:dyDescent="0.3">
      <c r="B159" s="2" t="s">
        <v>325</v>
      </c>
      <c r="C159" s="2" t="s">
        <v>326</v>
      </c>
      <c r="D159" s="3">
        <v>243</v>
      </c>
      <c r="E159" s="4">
        <v>3094556.45</v>
      </c>
      <c r="F159" s="4">
        <v>12734.8</v>
      </c>
      <c r="G159" s="4">
        <v>169558.83</v>
      </c>
      <c r="H159" s="4">
        <v>697.77</v>
      </c>
      <c r="I159" s="4">
        <v>151816.35999999999</v>
      </c>
      <c r="K159" s="4">
        <v>624.76</v>
      </c>
      <c r="L159" s="4">
        <v>532968.75</v>
      </c>
      <c r="M159" s="4">
        <v>2193.29</v>
      </c>
      <c r="N159" s="4">
        <v>493114.13</v>
      </c>
      <c r="O159" s="4">
        <v>2029.28</v>
      </c>
      <c r="P159" s="4">
        <v>114769.98</v>
      </c>
      <c r="Q159" s="4">
        <v>472.3</v>
      </c>
      <c r="R159" s="4">
        <v>540467.18000000005</v>
      </c>
      <c r="S159" s="4">
        <v>2224.14</v>
      </c>
      <c r="T159" s="4">
        <v>5097251.68</v>
      </c>
      <c r="U159" s="4">
        <v>20976.34</v>
      </c>
    </row>
    <row r="160" spans="2:21" x14ac:dyDescent="0.3">
      <c r="B160" s="2" t="s">
        <v>327</v>
      </c>
      <c r="C160" s="2" t="s">
        <v>328</v>
      </c>
      <c r="D160" s="3">
        <v>814</v>
      </c>
      <c r="E160" s="4">
        <v>7448686.0499999998</v>
      </c>
      <c r="F160" s="4">
        <v>9150.7199999999993</v>
      </c>
      <c r="G160" s="4">
        <v>628912.25</v>
      </c>
      <c r="H160" s="4">
        <v>772.62</v>
      </c>
      <c r="I160" s="4">
        <v>742308.08</v>
      </c>
      <c r="K160" s="4">
        <v>911.93</v>
      </c>
      <c r="L160" s="4">
        <v>887355.29</v>
      </c>
      <c r="M160" s="4">
        <v>1090.1199999999999</v>
      </c>
      <c r="N160" s="4">
        <v>1005067.8</v>
      </c>
      <c r="O160" s="4">
        <v>1234.73</v>
      </c>
      <c r="P160" s="4">
        <v>1130039.95</v>
      </c>
      <c r="Q160" s="4">
        <v>1388.26</v>
      </c>
      <c r="R160" s="4">
        <v>1065778.1000000001</v>
      </c>
      <c r="S160" s="4">
        <v>1309.31</v>
      </c>
      <c r="T160" s="4">
        <v>12908147.52</v>
      </c>
      <c r="U160" s="4">
        <v>15857.69</v>
      </c>
    </row>
    <row r="161" spans="2:21" x14ac:dyDescent="0.3">
      <c r="B161" s="2" t="s">
        <v>329</v>
      </c>
      <c r="C161" s="2" t="s">
        <v>330</v>
      </c>
      <c r="D161" s="3">
        <v>3702</v>
      </c>
      <c r="E161" s="4">
        <v>35015194.130000003</v>
      </c>
      <c r="F161" s="4">
        <v>9458.4500000000007</v>
      </c>
      <c r="G161" s="4">
        <v>2486407.69</v>
      </c>
      <c r="H161" s="4">
        <v>671.64</v>
      </c>
      <c r="I161" s="4">
        <v>2479104.14</v>
      </c>
      <c r="K161" s="4">
        <v>669.67</v>
      </c>
      <c r="L161" s="4">
        <v>1846977.84</v>
      </c>
      <c r="M161" s="4">
        <v>498.91</v>
      </c>
      <c r="N161" s="4">
        <v>3488110.65</v>
      </c>
      <c r="O161" s="4">
        <v>942.22</v>
      </c>
      <c r="P161" s="4">
        <v>3395316.45</v>
      </c>
      <c r="Q161" s="4">
        <v>917.16</v>
      </c>
      <c r="R161" s="4">
        <v>3704560.72</v>
      </c>
      <c r="S161" s="4">
        <v>1000.69</v>
      </c>
      <c r="T161" s="4">
        <v>52415671.619999997</v>
      </c>
      <c r="U161" s="4">
        <v>14158.74</v>
      </c>
    </row>
    <row r="162" spans="2:21" x14ac:dyDescent="0.3">
      <c r="B162" s="2" t="s">
        <v>331</v>
      </c>
      <c r="C162" s="2" t="s">
        <v>332</v>
      </c>
      <c r="D162" s="3">
        <v>12258</v>
      </c>
      <c r="E162" s="4">
        <v>104442724.90000001</v>
      </c>
      <c r="F162" s="4">
        <v>8520.3700000000008</v>
      </c>
      <c r="G162" s="4">
        <v>7641247.8099999996</v>
      </c>
      <c r="H162" s="4">
        <v>623.37</v>
      </c>
      <c r="I162" s="4">
        <v>7827449.2999999998</v>
      </c>
      <c r="K162" s="4">
        <v>638.55999999999995</v>
      </c>
      <c r="L162" s="4">
        <v>6572971.1900000004</v>
      </c>
      <c r="M162" s="4">
        <v>536.22</v>
      </c>
      <c r="N162" s="4">
        <v>11631523.619999999</v>
      </c>
      <c r="O162" s="4">
        <v>948.89</v>
      </c>
      <c r="P162" s="4">
        <v>8982119.3599999994</v>
      </c>
      <c r="Q162" s="4">
        <v>732.76</v>
      </c>
      <c r="R162" s="4">
        <v>12215996.5</v>
      </c>
      <c r="S162" s="4">
        <v>996.57</v>
      </c>
      <c r="T162" s="4">
        <v>159314032.68000001</v>
      </c>
      <c r="U162" s="4">
        <v>12996.74</v>
      </c>
    </row>
    <row r="163" spans="2:21" x14ac:dyDescent="0.3">
      <c r="B163" s="2" t="s">
        <v>333</v>
      </c>
      <c r="C163" s="2" t="s">
        <v>334</v>
      </c>
      <c r="D163" s="3">
        <v>1111</v>
      </c>
      <c r="E163" s="4">
        <v>9376144.1300000008</v>
      </c>
      <c r="F163" s="4">
        <v>8439.3700000000008</v>
      </c>
      <c r="G163" s="4">
        <v>857493.7</v>
      </c>
      <c r="H163" s="4">
        <v>771.82</v>
      </c>
      <c r="I163" s="4">
        <v>848444.76</v>
      </c>
      <c r="K163" s="4">
        <v>763.68</v>
      </c>
      <c r="L163" s="4">
        <v>1177517.21</v>
      </c>
      <c r="M163" s="4">
        <v>1059.8699999999999</v>
      </c>
      <c r="N163" s="4">
        <v>1044748.7</v>
      </c>
      <c r="O163" s="4">
        <v>940.37</v>
      </c>
      <c r="P163" s="4">
        <v>1531977.8</v>
      </c>
      <c r="Q163" s="4">
        <v>1378.92</v>
      </c>
      <c r="R163" s="4">
        <v>1766984.6</v>
      </c>
      <c r="S163" s="4">
        <v>1590.45</v>
      </c>
      <c r="T163" s="4">
        <v>16603310.9</v>
      </c>
      <c r="U163" s="4">
        <v>14944.48</v>
      </c>
    </row>
    <row r="164" spans="2:21" x14ac:dyDescent="0.3">
      <c r="B164" s="2" t="s">
        <v>335</v>
      </c>
      <c r="C164" s="2" t="s">
        <v>336</v>
      </c>
      <c r="D164" s="3">
        <v>1185</v>
      </c>
      <c r="E164" s="4">
        <v>10560543.99</v>
      </c>
      <c r="F164" s="4">
        <v>8911.85</v>
      </c>
      <c r="G164" s="4">
        <v>1423990.08</v>
      </c>
      <c r="H164" s="4">
        <v>1201.68</v>
      </c>
      <c r="I164" s="4">
        <v>948864.23</v>
      </c>
      <c r="K164" s="4">
        <v>800.73</v>
      </c>
      <c r="L164" s="4">
        <v>1182762.1200000001</v>
      </c>
      <c r="M164" s="4">
        <v>998.11</v>
      </c>
      <c r="N164" s="4">
        <v>1260514.1599999999</v>
      </c>
      <c r="O164" s="4">
        <v>1063.73</v>
      </c>
      <c r="P164" s="4">
        <v>4548100.33</v>
      </c>
      <c r="Q164" s="4">
        <v>3838.06</v>
      </c>
      <c r="R164" s="4">
        <v>2473269.7000000002</v>
      </c>
      <c r="S164" s="4">
        <v>2087.15</v>
      </c>
      <c r="T164" s="4">
        <v>22398044.609999999</v>
      </c>
      <c r="U164" s="4">
        <v>18901.310000000001</v>
      </c>
    </row>
    <row r="165" spans="2:21" x14ac:dyDescent="0.3">
      <c r="B165" s="2" t="s">
        <v>337</v>
      </c>
      <c r="C165" s="2" t="s">
        <v>338</v>
      </c>
      <c r="D165" s="3">
        <v>1031</v>
      </c>
      <c r="E165" s="4">
        <v>9795089.1899999995</v>
      </c>
      <c r="F165" s="4">
        <v>9500.57</v>
      </c>
      <c r="G165" s="4">
        <v>619081.22</v>
      </c>
      <c r="H165" s="4">
        <v>600.47</v>
      </c>
      <c r="I165" s="4">
        <v>1577861.81</v>
      </c>
      <c r="K165" s="4">
        <v>1530.42</v>
      </c>
      <c r="L165" s="4">
        <v>721226.25</v>
      </c>
      <c r="M165" s="4">
        <v>699.54</v>
      </c>
      <c r="N165" s="4">
        <v>1635828.31</v>
      </c>
      <c r="O165" s="4">
        <v>1586.64</v>
      </c>
      <c r="P165" s="4">
        <v>2057297.23</v>
      </c>
      <c r="Q165" s="4">
        <v>1995.44</v>
      </c>
      <c r="R165" s="4">
        <v>2618573.2599999998</v>
      </c>
      <c r="S165" s="4">
        <v>2539.84</v>
      </c>
      <c r="T165" s="4">
        <v>19024957.27</v>
      </c>
      <c r="U165" s="4">
        <v>18452.919999999998</v>
      </c>
    </row>
    <row r="166" spans="2:21" x14ac:dyDescent="0.3">
      <c r="B166" s="2" t="s">
        <v>339</v>
      </c>
      <c r="C166" s="2" t="s">
        <v>340</v>
      </c>
      <c r="D166" s="3">
        <v>2915</v>
      </c>
      <c r="E166" s="4">
        <v>21461344.960000001</v>
      </c>
      <c r="F166" s="4">
        <v>7362.38</v>
      </c>
      <c r="G166" s="4">
        <v>3050484.8</v>
      </c>
      <c r="H166" s="4">
        <v>1046.48</v>
      </c>
      <c r="I166" s="4">
        <v>2251285.91</v>
      </c>
      <c r="K166" s="4">
        <v>772.31</v>
      </c>
      <c r="L166" s="4">
        <v>1621370.69</v>
      </c>
      <c r="M166" s="4">
        <v>556.22</v>
      </c>
      <c r="N166" s="4">
        <v>1895753.21</v>
      </c>
      <c r="O166" s="4">
        <v>650.34</v>
      </c>
      <c r="P166" s="4">
        <v>3038305.96</v>
      </c>
      <c r="Q166" s="4">
        <v>1042.3</v>
      </c>
      <c r="R166" s="4">
        <v>3180351.75</v>
      </c>
      <c r="S166" s="4">
        <v>1091.03</v>
      </c>
      <c r="T166" s="4">
        <v>36498897.280000001</v>
      </c>
      <c r="U166" s="4">
        <v>12521.06</v>
      </c>
    </row>
    <row r="167" spans="2:21" x14ac:dyDescent="0.3">
      <c r="B167" s="2" t="s">
        <v>341</v>
      </c>
      <c r="C167" s="2" t="s">
        <v>342</v>
      </c>
      <c r="D167" s="3">
        <v>48873</v>
      </c>
      <c r="E167" s="4">
        <v>717855294.71000004</v>
      </c>
      <c r="F167" s="4">
        <v>14688.18</v>
      </c>
      <c r="G167" s="4">
        <v>91703770.5</v>
      </c>
      <c r="H167" s="4">
        <v>1876.37</v>
      </c>
      <c r="I167" s="4">
        <v>97748598.540000007</v>
      </c>
      <c r="K167" s="4">
        <v>2000.05</v>
      </c>
      <c r="L167" s="4">
        <v>80483055.599999994</v>
      </c>
      <c r="M167" s="4">
        <v>1646.78</v>
      </c>
      <c r="N167" s="4">
        <v>79277905.939999998</v>
      </c>
      <c r="O167" s="4">
        <v>1622.12</v>
      </c>
      <c r="P167" s="4">
        <v>56917423.299999997</v>
      </c>
      <c r="Q167" s="4">
        <v>1164.5999999999999</v>
      </c>
      <c r="R167" s="4">
        <v>146070740.11000001</v>
      </c>
      <c r="S167" s="4">
        <v>2988.78</v>
      </c>
      <c r="T167" s="4">
        <v>1270056788.7</v>
      </c>
      <c r="U167" s="4">
        <v>25986.880000000001</v>
      </c>
    </row>
    <row r="168" spans="2:21" x14ac:dyDescent="0.3">
      <c r="B168" s="2" t="s">
        <v>343</v>
      </c>
      <c r="C168" s="2" t="s">
        <v>344</v>
      </c>
      <c r="D168" s="3">
        <v>2311</v>
      </c>
      <c r="E168" s="4">
        <v>18513334.93</v>
      </c>
      <c r="F168" s="4">
        <v>8010.96</v>
      </c>
      <c r="G168" s="4">
        <v>1255180.8400000001</v>
      </c>
      <c r="H168" s="4">
        <v>543.13</v>
      </c>
      <c r="I168" s="4">
        <v>543051.25</v>
      </c>
      <c r="K168" s="4">
        <v>234.99</v>
      </c>
      <c r="L168" s="4">
        <v>1612422.14</v>
      </c>
      <c r="M168" s="4">
        <v>697.72</v>
      </c>
      <c r="N168" s="4">
        <v>1770449.67</v>
      </c>
      <c r="O168" s="4">
        <v>766.1</v>
      </c>
      <c r="P168" s="4">
        <v>286810.27</v>
      </c>
      <c r="Q168" s="4">
        <v>124.11</v>
      </c>
      <c r="R168" s="4">
        <v>2497837.98</v>
      </c>
      <c r="S168" s="4">
        <v>1080.8499999999999</v>
      </c>
      <c r="T168" s="4">
        <v>26479087.079999998</v>
      </c>
      <c r="U168" s="4">
        <v>11457.86</v>
      </c>
    </row>
    <row r="169" spans="2:21" x14ac:dyDescent="0.3">
      <c r="B169" s="2" t="s">
        <v>345</v>
      </c>
      <c r="C169" s="2" t="s">
        <v>346</v>
      </c>
      <c r="D169" s="3">
        <v>6042</v>
      </c>
      <c r="E169" s="4">
        <v>54670101.729999997</v>
      </c>
      <c r="F169" s="4">
        <v>9048.35</v>
      </c>
      <c r="G169" s="4">
        <v>3803767.39</v>
      </c>
      <c r="H169" s="4">
        <v>629.54999999999995</v>
      </c>
      <c r="I169" s="4">
        <v>1409922.37</v>
      </c>
      <c r="K169" s="4">
        <v>233.35</v>
      </c>
      <c r="L169" s="4">
        <v>5539908.4100000001</v>
      </c>
      <c r="M169" s="4">
        <v>916.9</v>
      </c>
      <c r="N169" s="4">
        <v>5250656.87</v>
      </c>
      <c r="O169" s="4">
        <v>869.03</v>
      </c>
      <c r="P169" s="4">
        <v>2875150.16</v>
      </c>
      <c r="Q169" s="4">
        <v>475.86</v>
      </c>
      <c r="R169" s="4">
        <v>7676902.25</v>
      </c>
      <c r="S169" s="4">
        <v>1270.5899999999999</v>
      </c>
      <c r="T169" s="4">
        <v>81226409.180000007</v>
      </c>
      <c r="U169" s="4">
        <v>13443.63</v>
      </c>
    </row>
    <row r="170" spans="2:21" x14ac:dyDescent="0.3">
      <c r="B170" s="2" t="s">
        <v>347</v>
      </c>
      <c r="C170" s="2" t="s">
        <v>348</v>
      </c>
      <c r="D170" s="3">
        <v>4278</v>
      </c>
      <c r="E170" s="4">
        <v>28316921.129999999</v>
      </c>
      <c r="F170" s="4">
        <v>6619.2</v>
      </c>
      <c r="G170" s="4">
        <v>3682933.09</v>
      </c>
      <c r="H170" s="4">
        <v>860.9</v>
      </c>
      <c r="I170" s="4">
        <v>3077630.28</v>
      </c>
      <c r="K170" s="4">
        <v>719.41</v>
      </c>
      <c r="L170" s="4">
        <v>2056515.77</v>
      </c>
      <c r="M170" s="4">
        <v>480.72</v>
      </c>
      <c r="N170" s="4">
        <v>2874076.96</v>
      </c>
      <c r="O170" s="4">
        <v>671.83</v>
      </c>
      <c r="P170" s="4">
        <v>1607813.07</v>
      </c>
      <c r="Q170" s="4">
        <v>375.83</v>
      </c>
      <c r="R170" s="4">
        <v>4001743.79</v>
      </c>
      <c r="S170" s="4">
        <v>935.42</v>
      </c>
      <c r="T170" s="4">
        <v>45617634.090000004</v>
      </c>
      <c r="U170" s="4">
        <v>10663.31</v>
      </c>
    </row>
    <row r="171" spans="2:21" x14ac:dyDescent="0.3">
      <c r="B171" s="2" t="s">
        <v>349</v>
      </c>
      <c r="C171" s="2" t="s">
        <v>350</v>
      </c>
      <c r="D171" s="3">
        <v>5709</v>
      </c>
      <c r="E171" s="4">
        <v>45320148.729999997</v>
      </c>
      <c r="F171" s="4">
        <v>7938.37</v>
      </c>
      <c r="G171" s="4">
        <v>1731035.08</v>
      </c>
      <c r="H171" s="4">
        <v>303.20999999999998</v>
      </c>
      <c r="I171" s="4">
        <v>3591107.61</v>
      </c>
      <c r="K171" s="4">
        <v>629.03</v>
      </c>
      <c r="L171" s="4">
        <v>4114112.99</v>
      </c>
      <c r="M171" s="4">
        <v>720.64</v>
      </c>
      <c r="N171" s="4">
        <v>5483559.5700000003</v>
      </c>
      <c r="O171" s="4">
        <v>960.51</v>
      </c>
      <c r="P171" s="4">
        <v>3432933.54</v>
      </c>
      <c r="Q171" s="4">
        <v>601.32000000000005</v>
      </c>
      <c r="R171" s="4">
        <v>6104301.1500000004</v>
      </c>
      <c r="S171" s="4">
        <v>1069.24</v>
      </c>
      <c r="T171" s="4">
        <v>69777198.670000002</v>
      </c>
      <c r="U171" s="4">
        <v>12222.32</v>
      </c>
    </row>
    <row r="172" spans="2:21" x14ac:dyDescent="0.3">
      <c r="B172" s="2" t="s">
        <v>351</v>
      </c>
      <c r="C172" s="2" t="s">
        <v>352</v>
      </c>
      <c r="D172" s="3">
        <v>4524</v>
      </c>
      <c r="E172" s="4">
        <v>39163891.310000002</v>
      </c>
      <c r="F172" s="4">
        <v>8656.92</v>
      </c>
      <c r="G172" s="4">
        <v>3838545.89</v>
      </c>
      <c r="H172" s="4">
        <v>848.48</v>
      </c>
      <c r="I172" s="4">
        <v>3266477.32</v>
      </c>
      <c r="K172" s="4">
        <v>722.03</v>
      </c>
      <c r="L172" s="4">
        <v>3068095.59</v>
      </c>
      <c r="M172" s="4">
        <v>678.18</v>
      </c>
      <c r="N172" s="4">
        <v>3008172.82</v>
      </c>
      <c r="O172" s="4">
        <v>664.94</v>
      </c>
      <c r="P172" s="4">
        <v>2472113.06</v>
      </c>
      <c r="Q172" s="4">
        <v>546.44000000000005</v>
      </c>
      <c r="R172" s="4">
        <v>4515806.18</v>
      </c>
      <c r="S172" s="4">
        <v>998.19</v>
      </c>
      <c r="T172" s="4">
        <v>59333102.170000002</v>
      </c>
      <c r="U172" s="4">
        <v>13115.18</v>
      </c>
    </row>
    <row r="173" spans="2:21" x14ac:dyDescent="0.3">
      <c r="B173" s="2" t="s">
        <v>353</v>
      </c>
      <c r="C173" s="2" t="s">
        <v>354</v>
      </c>
      <c r="D173" s="3">
        <v>1245</v>
      </c>
      <c r="E173" s="4">
        <v>9092551.7899999991</v>
      </c>
      <c r="F173" s="4">
        <v>7303.25</v>
      </c>
      <c r="G173" s="4">
        <v>756507.41</v>
      </c>
      <c r="H173" s="4">
        <v>607.64</v>
      </c>
      <c r="I173" s="4">
        <v>363707.33</v>
      </c>
      <c r="K173" s="4">
        <v>292.13</v>
      </c>
      <c r="L173" s="4">
        <v>1085604.23</v>
      </c>
      <c r="M173" s="4">
        <v>871.97</v>
      </c>
      <c r="N173" s="4">
        <v>977477.54</v>
      </c>
      <c r="O173" s="4">
        <v>785.12</v>
      </c>
      <c r="P173" s="4">
        <v>164837.06</v>
      </c>
      <c r="Q173" s="4">
        <v>132.4</v>
      </c>
      <c r="R173" s="4">
        <v>1802202.68</v>
      </c>
      <c r="S173" s="4">
        <v>1447.55</v>
      </c>
      <c r="T173" s="4">
        <v>14242888.039999999</v>
      </c>
      <c r="U173" s="4">
        <v>11440.06</v>
      </c>
    </row>
    <row r="174" spans="2:21" x14ac:dyDescent="0.3">
      <c r="B174" s="2" t="s">
        <v>355</v>
      </c>
      <c r="C174" s="2" t="s">
        <v>356</v>
      </c>
      <c r="D174" s="3">
        <v>1863</v>
      </c>
      <c r="E174" s="4">
        <v>15684619.6</v>
      </c>
      <c r="F174" s="4">
        <v>8419.01</v>
      </c>
      <c r="G174" s="4">
        <v>1344711.14</v>
      </c>
      <c r="H174" s="4">
        <v>721.8</v>
      </c>
      <c r="I174" s="4">
        <v>1625955.61</v>
      </c>
      <c r="K174" s="4">
        <v>872.76</v>
      </c>
      <c r="L174" s="4">
        <v>998576.47</v>
      </c>
      <c r="M174" s="4">
        <v>536</v>
      </c>
      <c r="N174" s="4">
        <v>1462282.55</v>
      </c>
      <c r="O174" s="4">
        <v>784.91</v>
      </c>
      <c r="P174" s="4">
        <v>970223.17</v>
      </c>
      <c r="Q174" s="4">
        <v>520.79</v>
      </c>
      <c r="R174" s="4">
        <v>2611662.2799999998</v>
      </c>
      <c r="S174" s="4">
        <v>1401.86</v>
      </c>
      <c r="T174" s="4">
        <v>24698030.82</v>
      </c>
      <c r="U174" s="4">
        <v>13257.13</v>
      </c>
    </row>
    <row r="175" spans="2:21" x14ac:dyDescent="0.3">
      <c r="B175" s="2" t="s">
        <v>357</v>
      </c>
      <c r="C175" s="2" t="s">
        <v>358</v>
      </c>
      <c r="D175" s="3">
        <v>7780</v>
      </c>
      <c r="E175" s="4">
        <v>71024303.629999995</v>
      </c>
      <c r="F175" s="4">
        <v>9129.09</v>
      </c>
      <c r="G175" s="4">
        <v>5248974.43</v>
      </c>
      <c r="H175" s="4">
        <v>674.68</v>
      </c>
      <c r="I175" s="4">
        <v>7158999.2400000002</v>
      </c>
      <c r="K175" s="4">
        <v>920.18</v>
      </c>
      <c r="L175" s="4">
        <v>4388998.3600000003</v>
      </c>
      <c r="M175" s="4">
        <v>564.14</v>
      </c>
      <c r="N175" s="4">
        <v>6613433.4699999997</v>
      </c>
      <c r="O175" s="4">
        <v>850.06</v>
      </c>
      <c r="P175" s="4">
        <v>4696476.09</v>
      </c>
      <c r="Q175" s="4">
        <v>603.66</v>
      </c>
      <c r="R175" s="4">
        <v>8874572.8599999994</v>
      </c>
      <c r="S175" s="4">
        <v>1140.69</v>
      </c>
      <c r="T175" s="4">
        <v>108005758.08</v>
      </c>
      <c r="U175" s="4">
        <v>13882.5</v>
      </c>
    </row>
    <row r="176" spans="2:21" ht="22.8" x14ac:dyDescent="0.3">
      <c r="B176" s="2" t="s">
        <v>359</v>
      </c>
      <c r="C176" s="2" t="s">
        <v>360</v>
      </c>
      <c r="D176" s="3">
        <v>5439</v>
      </c>
      <c r="E176" s="4">
        <v>59929526.240000002</v>
      </c>
      <c r="F176" s="4">
        <v>11018.48</v>
      </c>
      <c r="G176" s="4">
        <v>5786372.7699999996</v>
      </c>
      <c r="H176" s="4">
        <v>1063.8699999999999</v>
      </c>
      <c r="I176" s="4">
        <v>4460948.22</v>
      </c>
      <c r="K176" s="4">
        <v>820.18</v>
      </c>
      <c r="L176" s="4">
        <v>6408110.6600000001</v>
      </c>
      <c r="M176" s="4">
        <v>1178.18</v>
      </c>
      <c r="N176" s="4">
        <v>8020516.0999999996</v>
      </c>
      <c r="O176" s="4">
        <v>1474.63</v>
      </c>
      <c r="P176" s="4">
        <v>2011823.5</v>
      </c>
      <c r="Q176" s="4">
        <v>369.89</v>
      </c>
      <c r="R176" s="4">
        <v>9807663.9399999995</v>
      </c>
      <c r="S176" s="4">
        <v>1803.21</v>
      </c>
      <c r="T176" s="4">
        <v>96424961.430000007</v>
      </c>
      <c r="U176" s="4">
        <v>17728.439999999999</v>
      </c>
    </row>
    <row r="177" spans="2:21" x14ac:dyDescent="0.3">
      <c r="B177" s="2" t="s">
        <v>361</v>
      </c>
      <c r="C177" s="2" t="s">
        <v>362</v>
      </c>
      <c r="D177" s="3">
        <v>2244</v>
      </c>
      <c r="E177" s="4">
        <v>19495366.969999999</v>
      </c>
      <c r="F177" s="4">
        <v>8687.77</v>
      </c>
      <c r="G177" s="4">
        <v>2611124.79</v>
      </c>
      <c r="H177" s="4">
        <v>1163.5999999999999</v>
      </c>
      <c r="I177" s="4">
        <v>3221911.94</v>
      </c>
      <c r="K177" s="4">
        <v>1435.79</v>
      </c>
      <c r="L177" s="4">
        <v>3046719.2</v>
      </c>
      <c r="M177" s="4">
        <v>1357.72</v>
      </c>
      <c r="N177" s="4">
        <v>2705735.16</v>
      </c>
      <c r="O177" s="4">
        <v>1205.76</v>
      </c>
      <c r="P177" s="4">
        <v>1457334.09</v>
      </c>
      <c r="Q177" s="4">
        <v>649.44000000000005</v>
      </c>
      <c r="R177" s="4">
        <v>3935393.65</v>
      </c>
      <c r="S177" s="4">
        <v>1753.74</v>
      </c>
      <c r="T177" s="4">
        <v>36473585.799999997</v>
      </c>
      <c r="U177" s="4">
        <v>16253.82</v>
      </c>
    </row>
    <row r="178" spans="2:21" x14ac:dyDescent="0.3">
      <c r="B178" s="2" t="s">
        <v>363</v>
      </c>
      <c r="C178" s="2" t="s">
        <v>364</v>
      </c>
      <c r="D178" s="3">
        <v>8599</v>
      </c>
      <c r="E178" s="4">
        <v>68677099.400000006</v>
      </c>
      <c r="F178" s="4">
        <v>7986.64</v>
      </c>
      <c r="G178" s="4">
        <v>7831372.71</v>
      </c>
      <c r="H178" s="4">
        <v>910.73</v>
      </c>
      <c r="I178" s="4">
        <v>4685468.5</v>
      </c>
      <c r="K178" s="4">
        <v>544.89</v>
      </c>
      <c r="L178" s="4">
        <v>8957963.2899999991</v>
      </c>
      <c r="M178" s="4">
        <v>1041.74</v>
      </c>
      <c r="N178" s="4">
        <v>7948152.3799999999</v>
      </c>
      <c r="O178" s="4">
        <v>924.31</v>
      </c>
      <c r="P178" s="4">
        <v>4499928.37</v>
      </c>
      <c r="Q178" s="4">
        <v>523.30999999999995</v>
      </c>
      <c r="R178" s="4">
        <v>11661060.99</v>
      </c>
      <c r="S178" s="4">
        <v>1356.1</v>
      </c>
      <c r="T178" s="4">
        <v>114261045.64</v>
      </c>
      <c r="U178" s="4">
        <v>13287.72</v>
      </c>
    </row>
    <row r="179" spans="2:21" x14ac:dyDescent="0.3">
      <c r="B179" s="2" t="s">
        <v>365</v>
      </c>
      <c r="C179" s="2" t="s">
        <v>366</v>
      </c>
      <c r="D179" s="3">
        <v>4016</v>
      </c>
      <c r="E179" s="4">
        <v>31344830.98</v>
      </c>
      <c r="F179" s="4">
        <v>7804.99</v>
      </c>
      <c r="G179" s="4">
        <v>2391781.34</v>
      </c>
      <c r="H179" s="4">
        <v>595.55999999999995</v>
      </c>
      <c r="I179" s="4">
        <v>2443126.25</v>
      </c>
      <c r="K179" s="4">
        <v>608.35</v>
      </c>
      <c r="L179" s="4">
        <v>1419319.38</v>
      </c>
      <c r="M179" s="4">
        <v>353.42</v>
      </c>
      <c r="N179" s="4">
        <v>2686828.78</v>
      </c>
      <c r="O179" s="4">
        <v>669.03</v>
      </c>
      <c r="P179" s="4">
        <v>1448222.96</v>
      </c>
      <c r="Q179" s="4">
        <v>360.61</v>
      </c>
      <c r="R179" s="4">
        <v>3114208.43</v>
      </c>
      <c r="S179" s="4">
        <v>775.45</v>
      </c>
      <c r="T179" s="4">
        <v>44848318.119999997</v>
      </c>
      <c r="U179" s="4">
        <v>11167.41</v>
      </c>
    </row>
    <row r="180" spans="2:21" x14ac:dyDescent="0.3">
      <c r="B180" s="2" t="s">
        <v>367</v>
      </c>
      <c r="C180" s="2" t="s">
        <v>368</v>
      </c>
      <c r="D180" s="3">
        <v>9043</v>
      </c>
      <c r="E180" s="4">
        <v>100252118.31</v>
      </c>
      <c r="F180" s="4">
        <v>11086.16</v>
      </c>
      <c r="G180" s="4">
        <v>12777930.49</v>
      </c>
      <c r="H180" s="4">
        <v>1413.02</v>
      </c>
      <c r="I180" s="4">
        <v>12484383.029999999</v>
      </c>
      <c r="K180" s="4">
        <v>1380.56</v>
      </c>
      <c r="L180" s="4">
        <v>7765506.4800000004</v>
      </c>
      <c r="M180" s="4">
        <v>858.73</v>
      </c>
      <c r="N180" s="4">
        <v>11892438.390000001</v>
      </c>
      <c r="O180" s="4">
        <v>1315.1</v>
      </c>
      <c r="P180" s="4">
        <v>7444842.7400000002</v>
      </c>
      <c r="Q180" s="4">
        <v>823.27</v>
      </c>
      <c r="R180" s="4">
        <v>10079553.76</v>
      </c>
      <c r="S180" s="4">
        <v>1114.6199999999999</v>
      </c>
      <c r="T180" s="4">
        <v>162696773.19999999</v>
      </c>
      <c r="U180" s="4">
        <v>17991.46</v>
      </c>
    </row>
    <row r="181" spans="2:21" ht="34.200000000000003" x14ac:dyDescent="0.3">
      <c r="B181" s="2" t="s">
        <v>369</v>
      </c>
      <c r="C181" s="2" t="s">
        <v>370</v>
      </c>
      <c r="D181" s="3">
        <v>1875</v>
      </c>
      <c r="E181" s="4">
        <v>7968615.7699999996</v>
      </c>
      <c r="F181" s="4">
        <v>4249.93</v>
      </c>
      <c r="G181" s="4">
        <v>2331309.92</v>
      </c>
      <c r="H181" s="4">
        <v>1243.3699999999999</v>
      </c>
      <c r="I181" s="4">
        <v>2846657.7</v>
      </c>
      <c r="K181" s="4">
        <v>1518.22</v>
      </c>
      <c r="L181" s="4">
        <v>1374371.8</v>
      </c>
      <c r="M181" s="4">
        <v>733</v>
      </c>
      <c r="N181" s="4">
        <v>4284570.4800000004</v>
      </c>
      <c r="O181" s="4">
        <v>2285.1</v>
      </c>
      <c r="P181" s="4">
        <v>63448.31</v>
      </c>
      <c r="Q181" s="4">
        <v>33.840000000000003</v>
      </c>
      <c r="R181" s="4">
        <v>1536842.56</v>
      </c>
      <c r="S181" s="4">
        <v>819.65</v>
      </c>
      <c r="T181" s="4">
        <v>20405816.539999999</v>
      </c>
      <c r="U181" s="4">
        <v>10883.11</v>
      </c>
    </row>
    <row r="182" spans="2:21" ht="34.200000000000003" x14ac:dyDescent="0.3">
      <c r="B182" s="2" t="s">
        <v>371</v>
      </c>
      <c r="C182" s="2" t="s">
        <v>372</v>
      </c>
      <c r="D182" s="3">
        <v>375</v>
      </c>
      <c r="E182" s="4">
        <v>4431261.08</v>
      </c>
      <c r="F182" s="4">
        <v>11816.7</v>
      </c>
      <c r="G182" s="4">
        <v>587083.94999999995</v>
      </c>
      <c r="H182" s="4">
        <v>1565.56</v>
      </c>
      <c r="I182" s="4">
        <v>429549.93</v>
      </c>
      <c r="K182" s="4">
        <v>1145.47</v>
      </c>
      <c r="L182" s="4">
        <v>520663.79</v>
      </c>
      <c r="M182" s="4">
        <v>1388.44</v>
      </c>
      <c r="N182" s="4">
        <v>311903.90000000002</v>
      </c>
      <c r="O182" s="4">
        <v>831.74</v>
      </c>
      <c r="P182" s="4">
        <v>104994.12</v>
      </c>
      <c r="Q182" s="4">
        <v>279.98</v>
      </c>
      <c r="R182" s="4">
        <v>225695.48</v>
      </c>
      <c r="S182" s="4">
        <v>601.85</v>
      </c>
      <c r="T182" s="4">
        <v>6611152.25</v>
      </c>
      <c r="U182" s="4">
        <v>17629.740000000002</v>
      </c>
    </row>
    <row r="183" spans="2:21" ht="45.6" x14ac:dyDescent="0.3">
      <c r="B183" s="2" t="s">
        <v>373</v>
      </c>
      <c r="C183" s="2" t="s">
        <v>374</v>
      </c>
      <c r="D183" s="3">
        <v>10203</v>
      </c>
      <c r="E183" s="4">
        <v>85572711.530000001</v>
      </c>
      <c r="F183" s="4">
        <v>8387.01</v>
      </c>
      <c r="G183" s="4">
        <v>15237913.810000001</v>
      </c>
      <c r="H183" s="4">
        <v>1493.47</v>
      </c>
      <c r="I183" s="4">
        <v>2281895.16</v>
      </c>
      <c r="K183" s="4">
        <v>223.65</v>
      </c>
      <c r="L183" s="4">
        <v>1791920.75</v>
      </c>
      <c r="M183" s="4">
        <v>175.63</v>
      </c>
      <c r="N183" s="4">
        <v>4623257.49</v>
      </c>
      <c r="O183" s="4">
        <v>453.13</v>
      </c>
      <c r="P183" s="5"/>
      <c r="Q183" s="5"/>
      <c r="R183" s="4">
        <v>182398.05</v>
      </c>
      <c r="S183" s="4">
        <v>17.88</v>
      </c>
      <c r="T183" s="4">
        <v>109690096.79000001</v>
      </c>
      <c r="U183" s="4">
        <v>10750.77</v>
      </c>
    </row>
    <row r="184" spans="2:21" ht="45.6" x14ac:dyDescent="0.3">
      <c r="B184" s="2" t="s">
        <v>375</v>
      </c>
      <c r="C184" s="2" t="s">
        <v>376</v>
      </c>
      <c r="D184" s="3">
        <v>369</v>
      </c>
      <c r="E184" s="4">
        <v>2828391.08</v>
      </c>
      <c r="F184" s="4">
        <v>7665.02</v>
      </c>
      <c r="G184" s="4">
        <v>9572</v>
      </c>
      <c r="H184" s="4">
        <v>25.94</v>
      </c>
      <c r="I184" s="4">
        <v>16</v>
      </c>
      <c r="K184" s="4">
        <v>0.04</v>
      </c>
      <c r="L184" s="4">
        <v>1152483.06</v>
      </c>
      <c r="M184" s="4">
        <v>3123.26</v>
      </c>
      <c r="N184" s="4">
        <v>1068294.03</v>
      </c>
      <c r="O184" s="4">
        <v>2895.11</v>
      </c>
      <c r="P184" s="4">
        <v>110914.45</v>
      </c>
      <c r="Q184" s="4">
        <v>300.58</v>
      </c>
      <c r="R184" s="4">
        <v>351829.95</v>
      </c>
      <c r="S184" s="4">
        <v>953.47</v>
      </c>
      <c r="T184" s="4">
        <v>5521500.5700000003</v>
      </c>
      <c r="U184" s="4">
        <v>14963.42</v>
      </c>
    </row>
    <row r="185" spans="2:21" ht="34.200000000000003" x14ac:dyDescent="0.3">
      <c r="B185" s="2" t="s">
        <v>377</v>
      </c>
      <c r="C185" s="2" t="s">
        <v>378</v>
      </c>
      <c r="D185" s="3">
        <v>607</v>
      </c>
      <c r="E185" s="4">
        <v>4316992.05</v>
      </c>
      <c r="F185" s="4">
        <v>7112.01</v>
      </c>
      <c r="G185" s="4">
        <v>370316.05</v>
      </c>
      <c r="H185" s="4">
        <v>610.08000000000004</v>
      </c>
      <c r="I185" s="4">
        <v>102738</v>
      </c>
      <c r="K185" s="4">
        <v>169.26</v>
      </c>
      <c r="L185" s="4">
        <v>209090.6</v>
      </c>
      <c r="M185" s="4">
        <v>344.47</v>
      </c>
      <c r="N185" s="4">
        <v>750713.91</v>
      </c>
      <c r="O185" s="4">
        <v>1236.76</v>
      </c>
      <c r="P185" s="4">
        <v>9875</v>
      </c>
      <c r="Q185" s="4">
        <v>16.27</v>
      </c>
      <c r="R185" s="4">
        <v>1586306.09</v>
      </c>
      <c r="S185" s="4">
        <v>2613.35</v>
      </c>
      <c r="T185" s="4">
        <v>7346031.7000000002</v>
      </c>
      <c r="U185" s="4">
        <v>12102.2</v>
      </c>
    </row>
    <row r="186" spans="2:21" ht="45.6" x14ac:dyDescent="0.3">
      <c r="B186" s="2" t="s">
        <v>379</v>
      </c>
      <c r="C186" s="2" t="s">
        <v>380</v>
      </c>
      <c r="D186" s="3">
        <v>6840</v>
      </c>
      <c r="E186" s="4">
        <v>44482417.25</v>
      </c>
      <c r="F186" s="4">
        <v>6503.28</v>
      </c>
      <c r="G186" s="4">
        <v>1771637.23</v>
      </c>
      <c r="H186" s="4">
        <v>259.01</v>
      </c>
      <c r="I186" s="4">
        <v>1021207.48</v>
      </c>
      <c r="K186" s="4">
        <v>149.30000000000001</v>
      </c>
      <c r="L186" s="4">
        <v>3154057.14</v>
      </c>
      <c r="M186" s="4">
        <v>461.12</v>
      </c>
      <c r="N186" s="4">
        <v>6435195.9699999997</v>
      </c>
      <c r="O186" s="4">
        <v>940.82</v>
      </c>
      <c r="P186" s="5"/>
      <c r="Q186" s="5"/>
      <c r="R186" s="4">
        <v>54416.66</v>
      </c>
      <c r="S186" s="4">
        <v>7.96</v>
      </c>
      <c r="T186" s="4">
        <v>56918931.729999997</v>
      </c>
      <c r="U186" s="4">
        <v>8321.49</v>
      </c>
    </row>
    <row r="187" spans="2:21" ht="45.6" x14ac:dyDescent="0.3">
      <c r="B187" s="2" t="s">
        <v>381</v>
      </c>
      <c r="C187" s="2" t="s">
        <v>382</v>
      </c>
      <c r="D187" s="3">
        <v>449</v>
      </c>
      <c r="E187" s="4">
        <v>3366431.27</v>
      </c>
      <c r="F187" s="4">
        <v>7497.62</v>
      </c>
      <c r="G187" s="4">
        <v>597069.74</v>
      </c>
      <c r="H187" s="4">
        <v>1329.78</v>
      </c>
      <c r="I187" s="4">
        <v>254346.54</v>
      </c>
      <c r="K187" s="4">
        <v>566.47</v>
      </c>
      <c r="L187" s="4">
        <v>346201.43</v>
      </c>
      <c r="M187" s="4">
        <v>771.05</v>
      </c>
      <c r="N187" s="4">
        <v>1200145.8</v>
      </c>
      <c r="O187" s="4">
        <v>2672.93</v>
      </c>
      <c r="P187" s="4">
        <v>270952.5</v>
      </c>
      <c r="Q187" s="4">
        <v>603.46</v>
      </c>
      <c r="R187" s="4">
        <v>1128929.97</v>
      </c>
      <c r="S187" s="4">
        <v>2514.3200000000002</v>
      </c>
      <c r="T187" s="4">
        <v>7164077.25</v>
      </c>
      <c r="U187" s="4">
        <v>15955.63</v>
      </c>
    </row>
    <row r="188" spans="2:21" ht="34.200000000000003" x14ac:dyDescent="0.3">
      <c r="B188" s="2" t="s">
        <v>383</v>
      </c>
      <c r="C188" s="2" t="s">
        <v>384</v>
      </c>
      <c r="D188" s="3">
        <v>2169</v>
      </c>
      <c r="E188" s="4">
        <v>10415393.220000001</v>
      </c>
      <c r="F188" s="4">
        <v>4801.93</v>
      </c>
      <c r="G188" s="4">
        <v>4601392.58</v>
      </c>
      <c r="H188" s="4">
        <v>2121.44</v>
      </c>
      <c r="I188" s="4">
        <v>1103170.57</v>
      </c>
      <c r="K188" s="4">
        <v>508.61</v>
      </c>
      <c r="L188" s="4">
        <v>3307235.24</v>
      </c>
      <c r="M188" s="4">
        <v>1524.77</v>
      </c>
      <c r="N188" s="4">
        <v>3317261.77</v>
      </c>
      <c r="O188" s="4">
        <v>1529.4</v>
      </c>
      <c r="P188" s="5"/>
      <c r="Q188" s="5"/>
      <c r="R188" s="4">
        <v>619838.31000000006</v>
      </c>
      <c r="S188" s="4">
        <v>285.77</v>
      </c>
      <c r="T188" s="4">
        <v>23364291.690000001</v>
      </c>
      <c r="U188" s="4">
        <v>10771.92</v>
      </c>
    </row>
    <row r="189" spans="2:21" ht="45.6" x14ac:dyDescent="0.3">
      <c r="B189" s="2" t="s">
        <v>385</v>
      </c>
      <c r="C189" s="2" t="s">
        <v>386</v>
      </c>
      <c r="D189" s="3">
        <v>848</v>
      </c>
      <c r="E189" s="4">
        <v>5560801.1500000004</v>
      </c>
      <c r="F189" s="4">
        <v>6557.55</v>
      </c>
      <c r="G189" s="4">
        <v>429272.25</v>
      </c>
      <c r="H189" s="4">
        <v>506.22</v>
      </c>
      <c r="I189" s="4">
        <v>322507.21999999997</v>
      </c>
      <c r="K189" s="4">
        <v>380.32</v>
      </c>
      <c r="L189" s="4">
        <v>1327738.48</v>
      </c>
      <c r="M189" s="4">
        <v>1565.73</v>
      </c>
      <c r="N189" s="4">
        <v>562075.49</v>
      </c>
      <c r="O189" s="4">
        <v>662.82</v>
      </c>
      <c r="P189" s="4">
        <v>15740.95</v>
      </c>
      <c r="Q189" s="4">
        <v>18.559999999999999</v>
      </c>
      <c r="R189" s="4">
        <v>1101917.07</v>
      </c>
      <c r="S189" s="4">
        <v>1299.43</v>
      </c>
      <c r="T189" s="4">
        <v>9320052.6099999994</v>
      </c>
      <c r="U189" s="4">
        <v>10990.63</v>
      </c>
    </row>
    <row r="190" spans="2:21" ht="34.200000000000003" x14ac:dyDescent="0.3">
      <c r="B190" s="2" t="s">
        <v>387</v>
      </c>
      <c r="C190" s="2" t="s">
        <v>388</v>
      </c>
      <c r="D190" s="3">
        <v>859</v>
      </c>
      <c r="E190" s="4">
        <v>6292981.96</v>
      </c>
      <c r="F190" s="4">
        <v>7325.94</v>
      </c>
      <c r="G190" s="4">
        <v>579546.43000000005</v>
      </c>
      <c r="H190" s="4">
        <v>674.68</v>
      </c>
      <c r="I190" s="4">
        <v>249361.55</v>
      </c>
      <c r="K190" s="4">
        <v>290.29000000000002</v>
      </c>
      <c r="L190" s="4">
        <v>698546.69</v>
      </c>
      <c r="M190" s="4">
        <v>813.21</v>
      </c>
      <c r="N190" s="4">
        <v>444889.16</v>
      </c>
      <c r="O190" s="4">
        <v>517.91999999999996</v>
      </c>
      <c r="P190" s="4">
        <v>34162.22</v>
      </c>
      <c r="Q190" s="4">
        <v>39.770000000000003</v>
      </c>
      <c r="R190" s="4">
        <v>934473.2</v>
      </c>
      <c r="S190" s="4">
        <v>1087.8599999999999</v>
      </c>
      <c r="T190" s="4">
        <v>9233961.2100000009</v>
      </c>
      <c r="U190" s="4">
        <v>10749.67</v>
      </c>
    </row>
    <row r="191" spans="2:21" ht="45.6" x14ac:dyDescent="0.3">
      <c r="B191" s="2" t="s">
        <v>389</v>
      </c>
      <c r="C191" s="2" t="s">
        <v>390</v>
      </c>
      <c r="D191" s="3">
        <v>980</v>
      </c>
      <c r="E191" s="4">
        <v>5981812.79</v>
      </c>
      <c r="F191" s="4">
        <v>6103.89</v>
      </c>
      <c r="G191" s="4">
        <v>319990.40000000002</v>
      </c>
      <c r="H191" s="4">
        <v>326.52</v>
      </c>
      <c r="I191" s="4">
        <v>112326.51</v>
      </c>
      <c r="K191" s="4">
        <v>114.62</v>
      </c>
      <c r="L191" s="4">
        <v>639215.32999999996</v>
      </c>
      <c r="M191" s="4">
        <v>652.26</v>
      </c>
      <c r="N191" s="4">
        <v>591265.54</v>
      </c>
      <c r="O191" s="4">
        <v>603.33000000000004</v>
      </c>
      <c r="P191" s="4">
        <v>5084.18</v>
      </c>
      <c r="Q191" s="4">
        <v>5.19</v>
      </c>
      <c r="R191" s="4">
        <v>2098149.79</v>
      </c>
      <c r="S191" s="4">
        <v>2140.9699999999998</v>
      </c>
      <c r="T191" s="4">
        <v>9747844.5399999991</v>
      </c>
      <c r="U191" s="4">
        <v>9946.7800000000007</v>
      </c>
    </row>
    <row r="192" spans="2:21" ht="34.200000000000003" x14ac:dyDescent="0.3">
      <c r="B192" s="2" t="s">
        <v>391</v>
      </c>
      <c r="C192" s="2" t="s">
        <v>392</v>
      </c>
      <c r="D192" s="3">
        <v>1399</v>
      </c>
      <c r="E192" s="4">
        <v>7983942.5899999999</v>
      </c>
      <c r="F192" s="4">
        <v>5706.89</v>
      </c>
      <c r="G192" s="4">
        <v>1258291.03</v>
      </c>
      <c r="H192" s="4">
        <v>899.42</v>
      </c>
      <c r="I192" s="4">
        <v>1143713.44</v>
      </c>
      <c r="K192" s="4">
        <v>817.52</v>
      </c>
      <c r="L192" s="4">
        <v>2501355.23</v>
      </c>
      <c r="M192" s="4">
        <v>1787.96</v>
      </c>
      <c r="N192" s="4">
        <v>2275005.6</v>
      </c>
      <c r="O192" s="4">
        <v>1626.17</v>
      </c>
      <c r="P192" s="4">
        <v>154542.54999999999</v>
      </c>
      <c r="Q192" s="4">
        <v>110.47</v>
      </c>
      <c r="R192" s="4">
        <v>5267965.68</v>
      </c>
      <c r="S192" s="4">
        <v>3765.52</v>
      </c>
      <c r="T192" s="4">
        <v>20584816.120000001</v>
      </c>
      <c r="U192" s="4">
        <v>14713.95</v>
      </c>
    </row>
    <row r="193" spans="2:21" ht="34.200000000000003" x14ac:dyDescent="0.3">
      <c r="B193" s="2" t="s">
        <v>393</v>
      </c>
      <c r="C193" s="2" t="s">
        <v>394</v>
      </c>
      <c r="D193" s="3">
        <v>1671</v>
      </c>
      <c r="E193" s="4">
        <v>4139720.58</v>
      </c>
      <c r="F193" s="4">
        <v>2477.39</v>
      </c>
      <c r="G193" s="4">
        <v>2487924.4500000002</v>
      </c>
      <c r="H193" s="4">
        <v>1488.88</v>
      </c>
      <c r="I193" s="4">
        <v>492906.76</v>
      </c>
      <c r="K193" s="4">
        <v>294.98</v>
      </c>
      <c r="L193" s="4">
        <v>3777946.72</v>
      </c>
      <c r="M193" s="4">
        <v>2260.89</v>
      </c>
      <c r="N193" s="4">
        <v>2103630.52</v>
      </c>
      <c r="O193" s="4">
        <v>1258.9100000000001</v>
      </c>
      <c r="P193" s="5"/>
      <c r="Q193" s="5"/>
      <c r="R193" s="4">
        <v>2206465.63</v>
      </c>
      <c r="S193" s="4">
        <v>1320.45</v>
      </c>
      <c r="T193" s="4">
        <v>15208594.66</v>
      </c>
      <c r="U193" s="4">
        <v>9101.5</v>
      </c>
    </row>
    <row r="194" spans="2:21" ht="45.6" x14ac:dyDescent="0.3">
      <c r="B194" s="2" t="s">
        <v>766</v>
      </c>
      <c r="C194" s="2" t="s">
        <v>765</v>
      </c>
      <c r="D194" s="3">
        <v>68</v>
      </c>
      <c r="E194" s="4">
        <v>838416.73</v>
      </c>
      <c r="F194" s="4">
        <v>12329.66</v>
      </c>
      <c r="G194" s="4">
        <v>4376</v>
      </c>
      <c r="H194" s="4">
        <v>64.349999999999994</v>
      </c>
      <c r="I194" s="4">
        <v>0</v>
      </c>
      <c r="K194" s="4">
        <v>0</v>
      </c>
      <c r="L194" s="4">
        <v>226685.6</v>
      </c>
      <c r="M194" s="4">
        <v>3333.61</v>
      </c>
      <c r="N194" s="4">
        <v>104653.87</v>
      </c>
      <c r="O194" s="4">
        <v>1539.03</v>
      </c>
      <c r="P194" s="4">
        <v>0</v>
      </c>
      <c r="Q194" s="4">
        <v>0</v>
      </c>
      <c r="R194" s="4">
        <v>375587.39</v>
      </c>
      <c r="S194" s="4">
        <v>5523.34</v>
      </c>
      <c r="T194" s="4">
        <v>1549719.59</v>
      </c>
      <c r="U194" s="4">
        <v>22789.99</v>
      </c>
    </row>
    <row r="195" spans="2:21" ht="34.200000000000003" x14ac:dyDescent="0.3">
      <c r="B195" s="2" t="s">
        <v>395</v>
      </c>
      <c r="C195" s="2" t="s">
        <v>396</v>
      </c>
      <c r="D195" s="3">
        <v>208</v>
      </c>
      <c r="E195" s="4">
        <v>1815883</v>
      </c>
      <c r="F195" s="4">
        <v>8730.2099999999991</v>
      </c>
      <c r="G195" s="4">
        <v>28900</v>
      </c>
      <c r="H195" s="4">
        <v>138.94</v>
      </c>
      <c r="I195" s="4">
        <v>37259</v>
      </c>
      <c r="K195" s="4">
        <v>179.13</v>
      </c>
      <c r="L195" s="4">
        <v>55363</v>
      </c>
      <c r="M195" s="4">
        <v>266.17</v>
      </c>
      <c r="N195" s="4">
        <v>385095</v>
      </c>
      <c r="O195" s="4">
        <v>1851.42</v>
      </c>
      <c r="P195" s="4">
        <v>3490</v>
      </c>
      <c r="Q195" s="4">
        <v>16.78</v>
      </c>
      <c r="R195" s="4">
        <v>160070</v>
      </c>
      <c r="S195" s="4">
        <v>769.57</v>
      </c>
      <c r="T195" s="4">
        <v>2486060</v>
      </c>
      <c r="U195" s="4">
        <v>11952.22</v>
      </c>
    </row>
    <row r="196" spans="2:21" ht="34.200000000000003" x14ac:dyDescent="0.3">
      <c r="B196" s="2" t="s">
        <v>397</v>
      </c>
      <c r="C196" s="2" t="s">
        <v>398</v>
      </c>
      <c r="D196" s="3">
        <v>566</v>
      </c>
      <c r="E196" s="4">
        <v>4858559.1500000004</v>
      </c>
      <c r="F196" s="4">
        <v>8584.0300000000007</v>
      </c>
      <c r="G196" s="4">
        <v>296991.99</v>
      </c>
      <c r="H196" s="4">
        <v>524.72</v>
      </c>
      <c r="I196" s="4">
        <v>415194.88</v>
      </c>
      <c r="K196" s="4">
        <v>733.56</v>
      </c>
      <c r="L196" s="4">
        <v>60133.26</v>
      </c>
      <c r="M196" s="4">
        <v>106.24</v>
      </c>
      <c r="N196" s="4">
        <v>1259810.43</v>
      </c>
      <c r="O196" s="4">
        <v>2225.81</v>
      </c>
      <c r="P196" s="4">
        <v>715130.07</v>
      </c>
      <c r="Q196" s="4">
        <v>1263.48</v>
      </c>
      <c r="R196" s="4">
        <v>1136739.8799999999</v>
      </c>
      <c r="S196" s="4">
        <v>2008.37</v>
      </c>
      <c r="T196" s="4">
        <v>8742559.6600000001</v>
      </c>
      <c r="U196" s="4">
        <v>15446.21</v>
      </c>
    </row>
    <row r="197" spans="2:21" ht="34.200000000000003" x14ac:dyDescent="0.3">
      <c r="B197" s="2" t="s">
        <v>399</v>
      </c>
      <c r="C197" s="2" t="s">
        <v>400</v>
      </c>
      <c r="D197" s="3">
        <v>167</v>
      </c>
      <c r="E197" s="4">
        <v>1494981</v>
      </c>
      <c r="F197" s="4">
        <v>8951.98</v>
      </c>
      <c r="G197" s="4">
        <v>274948</v>
      </c>
      <c r="H197" s="4">
        <v>1646.4</v>
      </c>
      <c r="I197" s="4">
        <v>379175</v>
      </c>
      <c r="K197" s="4">
        <v>2270.5100000000002</v>
      </c>
      <c r="L197" s="4">
        <v>370813</v>
      </c>
      <c r="M197" s="4">
        <v>2220.44</v>
      </c>
      <c r="N197" s="4">
        <v>1042427</v>
      </c>
      <c r="O197" s="4">
        <v>6242.08</v>
      </c>
      <c r="P197" s="4">
        <v>155195</v>
      </c>
      <c r="Q197" s="4">
        <v>929.31</v>
      </c>
      <c r="R197" s="4">
        <v>305850</v>
      </c>
      <c r="S197" s="4">
        <v>1831.44</v>
      </c>
      <c r="T197" s="4">
        <v>4023389</v>
      </c>
      <c r="U197" s="4">
        <v>24092.16</v>
      </c>
    </row>
    <row r="198" spans="2:21" ht="34.200000000000003" x14ac:dyDescent="0.3">
      <c r="B198" s="2" t="s">
        <v>401</v>
      </c>
      <c r="C198" s="2" t="s">
        <v>402</v>
      </c>
      <c r="D198" s="3">
        <v>763</v>
      </c>
      <c r="E198" s="4">
        <v>5260501.79</v>
      </c>
      <c r="F198" s="4">
        <v>6894.5</v>
      </c>
      <c r="G198" s="4">
        <v>499612.89</v>
      </c>
      <c r="H198" s="4">
        <v>654.79999999999995</v>
      </c>
      <c r="I198" s="4">
        <v>427546.34</v>
      </c>
      <c r="K198" s="4">
        <v>560.35</v>
      </c>
      <c r="L198" s="4">
        <v>1530582.57</v>
      </c>
      <c r="M198" s="4">
        <v>2006.01</v>
      </c>
      <c r="N198" s="4">
        <v>1702602.77</v>
      </c>
      <c r="O198" s="4">
        <v>2231.46</v>
      </c>
      <c r="P198" s="4">
        <v>8742.7199999999993</v>
      </c>
      <c r="Q198" s="4">
        <v>11.46</v>
      </c>
      <c r="R198" s="4">
        <v>2577312.67</v>
      </c>
      <c r="S198" s="4">
        <v>3377.87</v>
      </c>
      <c r="T198" s="4">
        <v>12006901.75</v>
      </c>
      <c r="U198" s="4">
        <v>15736.45</v>
      </c>
    </row>
    <row r="199" spans="2:21" ht="34.200000000000003" x14ac:dyDescent="0.3">
      <c r="B199" s="2" t="s">
        <v>403</v>
      </c>
      <c r="C199" s="2" t="s">
        <v>404</v>
      </c>
      <c r="D199" s="3">
        <v>737</v>
      </c>
      <c r="E199" s="4">
        <v>4802795.63</v>
      </c>
      <c r="F199" s="4">
        <v>6516.68</v>
      </c>
      <c r="G199" s="4">
        <v>235534.15</v>
      </c>
      <c r="H199" s="4">
        <v>319.58999999999997</v>
      </c>
      <c r="I199" s="4">
        <v>22093.57</v>
      </c>
      <c r="K199" s="4">
        <v>29.98</v>
      </c>
      <c r="L199" s="4">
        <v>2114846.2599999998</v>
      </c>
      <c r="M199" s="4">
        <v>2869.53</v>
      </c>
      <c r="N199" s="4">
        <v>534350.39</v>
      </c>
      <c r="O199" s="4">
        <v>725.03</v>
      </c>
      <c r="P199" s="4">
        <v>0</v>
      </c>
      <c r="Q199" s="4">
        <v>0</v>
      </c>
      <c r="R199" s="4">
        <v>561461.87</v>
      </c>
      <c r="S199" s="4">
        <v>761.82</v>
      </c>
      <c r="T199" s="4">
        <v>8271081.8700000001</v>
      </c>
      <c r="U199" s="4">
        <v>11222.63</v>
      </c>
    </row>
    <row r="200" spans="2:21" ht="34.200000000000003" x14ac:dyDescent="0.3">
      <c r="B200" s="2" t="s">
        <v>405</v>
      </c>
      <c r="C200" s="2" t="s">
        <v>406</v>
      </c>
      <c r="D200" s="3">
        <v>506</v>
      </c>
      <c r="E200" s="4">
        <v>3881504.34</v>
      </c>
      <c r="F200" s="4">
        <v>7670.96</v>
      </c>
      <c r="G200" s="4">
        <v>639259.29</v>
      </c>
      <c r="H200" s="4">
        <v>1263.3599999999999</v>
      </c>
      <c r="I200" s="4">
        <v>632837.07999999996</v>
      </c>
      <c r="K200" s="4">
        <v>1250.67</v>
      </c>
      <c r="L200" s="4">
        <v>627896.54</v>
      </c>
      <c r="M200" s="4">
        <v>1240.9000000000001</v>
      </c>
      <c r="N200" s="4">
        <v>1457266.02</v>
      </c>
      <c r="O200" s="4">
        <v>2879.97</v>
      </c>
      <c r="P200" s="4">
        <v>3195.36</v>
      </c>
      <c r="Q200" s="4">
        <v>6.31</v>
      </c>
      <c r="R200" s="4">
        <v>1013746.62</v>
      </c>
      <c r="S200" s="4">
        <v>2003.45</v>
      </c>
      <c r="T200" s="4">
        <v>8255705.25</v>
      </c>
      <c r="U200" s="4">
        <v>16315.62</v>
      </c>
    </row>
    <row r="201" spans="2:21" ht="45.6" x14ac:dyDescent="0.3">
      <c r="B201" s="2" t="s">
        <v>407</v>
      </c>
      <c r="C201" s="2" t="s">
        <v>408</v>
      </c>
      <c r="D201" s="3">
        <v>499</v>
      </c>
      <c r="E201" s="4">
        <v>4190636.94</v>
      </c>
      <c r="F201" s="4">
        <v>8398.07</v>
      </c>
      <c r="G201" s="4">
        <v>423580.88</v>
      </c>
      <c r="H201" s="4">
        <v>848.86</v>
      </c>
      <c r="I201" s="4">
        <v>392848.59</v>
      </c>
      <c r="K201" s="4">
        <v>787.27</v>
      </c>
      <c r="L201" s="4">
        <v>291175.90000000002</v>
      </c>
      <c r="M201" s="4">
        <v>583.52</v>
      </c>
      <c r="N201" s="4">
        <v>305428.17</v>
      </c>
      <c r="O201" s="4">
        <v>612.08000000000004</v>
      </c>
      <c r="P201" s="4">
        <v>346239.03</v>
      </c>
      <c r="Q201" s="4">
        <v>693.87</v>
      </c>
      <c r="R201" s="4">
        <v>713286.75</v>
      </c>
      <c r="S201" s="4">
        <v>1429.43</v>
      </c>
      <c r="T201" s="4">
        <v>6663196.2599999998</v>
      </c>
      <c r="U201" s="4">
        <v>13353.1</v>
      </c>
    </row>
    <row r="202" spans="2:21" ht="34.200000000000003" x14ac:dyDescent="0.3">
      <c r="B202" s="2" t="s">
        <v>409</v>
      </c>
      <c r="C202" s="2" t="s">
        <v>410</v>
      </c>
      <c r="D202" s="3">
        <v>561</v>
      </c>
      <c r="E202" s="4">
        <v>3823055.04</v>
      </c>
      <c r="F202" s="4">
        <v>6814.71</v>
      </c>
      <c r="G202" s="4">
        <v>372025.59999999998</v>
      </c>
      <c r="H202" s="4">
        <v>663.15</v>
      </c>
      <c r="I202" s="4">
        <v>473200.49</v>
      </c>
      <c r="K202" s="4">
        <v>843.49</v>
      </c>
      <c r="L202" s="4">
        <v>87552.5</v>
      </c>
      <c r="M202" s="4">
        <v>156.07</v>
      </c>
      <c r="N202" s="4">
        <v>828109.61</v>
      </c>
      <c r="O202" s="4">
        <v>1476.13</v>
      </c>
      <c r="P202" s="4">
        <v>4331.9799999999996</v>
      </c>
      <c r="Q202" s="4">
        <v>7.72</v>
      </c>
      <c r="R202" s="4">
        <v>746132.27</v>
      </c>
      <c r="S202" s="4">
        <v>1330</v>
      </c>
      <c r="T202" s="4">
        <v>6334407.4900000002</v>
      </c>
      <c r="U202" s="4">
        <v>11291.27</v>
      </c>
    </row>
    <row r="203" spans="2:21" ht="34.200000000000003" x14ac:dyDescent="0.3">
      <c r="B203" s="2" t="s">
        <v>411</v>
      </c>
      <c r="C203" s="2" t="s">
        <v>412</v>
      </c>
      <c r="D203" s="3">
        <v>427</v>
      </c>
      <c r="E203" s="4">
        <v>4233668.26</v>
      </c>
      <c r="F203" s="4">
        <v>9914.91</v>
      </c>
      <c r="G203" s="4">
        <v>322583</v>
      </c>
      <c r="H203" s="4">
        <v>755.46</v>
      </c>
      <c r="I203" s="4">
        <v>418837.06</v>
      </c>
      <c r="K203" s="4">
        <v>980.88</v>
      </c>
      <c r="L203" s="4">
        <v>89016.9</v>
      </c>
      <c r="M203" s="4">
        <v>208.47</v>
      </c>
      <c r="N203" s="4">
        <v>616406</v>
      </c>
      <c r="O203" s="4">
        <v>1443.57</v>
      </c>
      <c r="P203" s="4">
        <v>3398</v>
      </c>
      <c r="Q203" s="4">
        <v>7.96</v>
      </c>
      <c r="R203" s="4">
        <v>605988</v>
      </c>
      <c r="S203" s="4">
        <v>1419.18</v>
      </c>
      <c r="T203" s="4">
        <v>6289897.2199999997</v>
      </c>
      <c r="U203" s="4">
        <v>14730.43</v>
      </c>
    </row>
    <row r="204" spans="2:21" ht="45.6" x14ac:dyDescent="0.3">
      <c r="B204" s="2" t="s">
        <v>413</v>
      </c>
      <c r="C204" s="2" t="s">
        <v>414</v>
      </c>
      <c r="D204" s="3">
        <v>293</v>
      </c>
      <c r="E204" s="4">
        <v>2802561</v>
      </c>
      <c r="F204" s="4">
        <v>9565.0499999999993</v>
      </c>
      <c r="G204" s="4">
        <v>287330</v>
      </c>
      <c r="H204" s="4">
        <v>980.65</v>
      </c>
      <c r="I204" s="4">
        <v>367678</v>
      </c>
      <c r="K204" s="4">
        <v>1254.8699999999999</v>
      </c>
      <c r="L204" s="4">
        <v>544319</v>
      </c>
      <c r="M204" s="4">
        <v>1857.74</v>
      </c>
      <c r="N204" s="4">
        <v>794566</v>
      </c>
      <c r="O204" s="4">
        <v>2711.83</v>
      </c>
      <c r="P204" s="4">
        <v>31595</v>
      </c>
      <c r="Q204" s="4">
        <v>107.83</v>
      </c>
      <c r="R204" s="4">
        <v>393554</v>
      </c>
      <c r="S204" s="4">
        <v>1343.19</v>
      </c>
      <c r="T204" s="4">
        <v>5221603</v>
      </c>
      <c r="U204" s="4">
        <v>17821.16</v>
      </c>
    </row>
    <row r="205" spans="2:21" ht="45.6" x14ac:dyDescent="0.3">
      <c r="B205" s="2" t="s">
        <v>415</v>
      </c>
      <c r="C205" s="2" t="s">
        <v>416</v>
      </c>
      <c r="D205" s="3">
        <v>303</v>
      </c>
      <c r="E205" s="4">
        <v>2719600</v>
      </c>
      <c r="F205" s="4">
        <v>8975.58</v>
      </c>
      <c r="G205" s="4">
        <v>316516</v>
      </c>
      <c r="H205" s="4">
        <v>1044.6099999999999</v>
      </c>
      <c r="I205" s="4">
        <v>367681</v>
      </c>
      <c r="K205" s="4">
        <v>1213.47</v>
      </c>
      <c r="L205" s="4">
        <v>508716</v>
      </c>
      <c r="M205" s="4">
        <v>1678.93</v>
      </c>
      <c r="N205" s="4">
        <v>792740</v>
      </c>
      <c r="O205" s="4">
        <v>2616.3000000000002</v>
      </c>
      <c r="P205" s="4">
        <v>28620</v>
      </c>
      <c r="Q205" s="4">
        <v>94.46</v>
      </c>
      <c r="R205" s="4">
        <v>429661</v>
      </c>
      <c r="S205" s="4">
        <v>1418.02</v>
      </c>
      <c r="T205" s="4">
        <v>5163534</v>
      </c>
      <c r="U205" s="4">
        <v>17041.37</v>
      </c>
    </row>
    <row r="206" spans="2:21" ht="34.200000000000003" x14ac:dyDescent="0.3">
      <c r="B206" s="2" t="s">
        <v>417</v>
      </c>
      <c r="C206" s="2" t="s">
        <v>418</v>
      </c>
      <c r="D206" s="3">
        <v>396</v>
      </c>
      <c r="E206" s="4">
        <v>3132754.28</v>
      </c>
      <c r="F206" s="4">
        <v>7911</v>
      </c>
      <c r="G206" s="4">
        <v>101256.95</v>
      </c>
      <c r="H206" s="4">
        <v>255.7</v>
      </c>
      <c r="I206" s="4">
        <v>57235.17</v>
      </c>
      <c r="K206" s="4">
        <v>144.53</v>
      </c>
      <c r="L206" s="4">
        <v>254637.25</v>
      </c>
      <c r="M206" s="4">
        <v>643.02</v>
      </c>
      <c r="N206" s="4">
        <v>1451053</v>
      </c>
      <c r="O206" s="4">
        <v>3664.28</v>
      </c>
      <c r="P206" s="4">
        <v>13960.88</v>
      </c>
      <c r="Q206" s="4">
        <v>35.25</v>
      </c>
      <c r="R206" s="4">
        <v>462720.09</v>
      </c>
      <c r="S206" s="4">
        <v>1168.49</v>
      </c>
      <c r="T206" s="4">
        <v>5473617.6200000001</v>
      </c>
      <c r="U206" s="4">
        <v>13822.27</v>
      </c>
    </row>
    <row r="207" spans="2:21" ht="45.6" x14ac:dyDescent="0.3">
      <c r="B207" s="2" t="s">
        <v>419</v>
      </c>
      <c r="C207" s="2" t="s">
        <v>420</v>
      </c>
      <c r="D207" s="3">
        <v>565</v>
      </c>
      <c r="E207" s="4">
        <v>4289054.5999999996</v>
      </c>
      <c r="F207" s="4">
        <v>7591.25</v>
      </c>
      <c r="G207" s="4">
        <v>117070.76</v>
      </c>
      <c r="H207" s="4">
        <v>207.2</v>
      </c>
      <c r="I207" s="4">
        <v>0</v>
      </c>
      <c r="K207" s="4">
        <v>0</v>
      </c>
      <c r="L207" s="5"/>
      <c r="M207" s="5"/>
      <c r="N207" s="4">
        <v>1411239.08</v>
      </c>
      <c r="O207" s="4">
        <v>2497.77</v>
      </c>
      <c r="P207" s="5"/>
      <c r="Q207" s="5"/>
      <c r="R207" s="4">
        <v>599594.91</v>
      </c>
      <c r="S207" s="4">
        <v>1061.23</v>
      </c>
      <c r="T207" s="4">
        <v>6416959.3499999996</v>
      </c>
      <c r="U207" s="4">
        <v>11357.45</v>
      </c>
    </row>
    <row r="208" spans="2:21" ht="34.200000000000003" x14ac:dyDescent="0.3">
      <c r="B208" s="2" t="s">
        <v>421</v>
      </c>
      <c r="C208" s="2" t="s">
        <v>422</v>
      </c>
      <c r="D208" s="3">
        <v>310</v>
      </c>
      <c r="E208" s="4">
        <v>2517777.37</v>
      </c>
      <c r="F208" s="4">
        <v>8121.86</v>
      </c>
      <c r="G208" s="4">
        <v>279472.21999999997</v>
      </c>
      <c r="H208" s="4">
        <v>901.52</v>
      </c>
      <c r="I208" s="4">
        <v>323733.06</v>
      </c>
      <c r="K208" s="4">
        <v>1044.3</v>
      </c>
      <c r="L208" s="4">
        <v>139728.25</v>
      </c>
      <c r="M208" s="4">
        <v>450.74</v>
      </c>
      <c r="N208" s="4">
        <v>1088985.26</v>
      </c>
      <c r="O208" s="4">
        <v>3512.86</v>
      </c>
      <c r="P208" s="4">
        <v>0</v>
      </c>
      <c r="Q208" s="4">
        <v>0</v>
      </c>
      <c r="R208" s="4">
        <v>697899.8</v>
      </c>
      <c r="S208" s="4">
        <v>2251.29</v>
      </c>
      <c r="T208" s="4">
        <v>5047595.96</v>
      </c>
      <c r="U208" s="4">
        <v>16282.57</v>
      </c>
    </row>
    <row r="209" spans="2:21" ht="45.6" x14ac:dyDescent="0.3">
      <c r="B209" s="2" t="s">
        <v>423</v>
      </c>
      <c r="C209" s="2" t="s">
        <v>424</v>
      </c>
      <c r="D209" s="3">
        <v>243</v>
      </c>
      <c r="E209" s="4">
        <v>1456342.6</v>
      </c>
      <c r="F209" s="4">
        <v>5993.18</v>
      </c>
      <c r="G209" s="4">
        <v>187759.76</v>
      </c>
      <c r="H209" s="4">
        <v>772.67</v>
      </c>
      <c r="I209" s="4">
        <v>57699.51</v>
      </c>
      <c r="K209" s="4">
        <v>237.45</v>
      </c>
      <c r="L209" s="4">
        <v>432775.95</v>
      </c>
      <c r="M209" s="4">
        <v>1780.97</v>
      </c>
      <c r="N209" s="4">
        <v>242541.43</v>
      </c>
      <c r="O209" s="4">
        <v>998.11</v>
      </c>
      <c r="P209" s="4">
        <v>7618.5</v>
      </c>
      <c r="Q209" s="4">
        <v>31.35</v>
      </c>
      <c r="R209" s="4">
        <v>312451.63</v>
      </c>
      <c r="S209" s="4">
        <v>1285.81</v>
      </c>
      <c r="T209" s="4">
        <v>2697189.38</v>
      </c>
      <c r="U209" s="4">
        <v>11099.54</v>
      </c>
    </row>
    <row r="210" spans="2:21" ht="34.200000000000003" x14ac:dyDescent="0.3">
      <c r="B210" s="2" t="s">
        <v>425</v>
      </c>
      <c r="C210" s="2" t="s">
        <v>426</v>
      </c>
      <c r="D210" s="3">
        <v>189</v>
      </c>
      <c r="E210" s="4">
        <v>1958625</v>
      </c>
      <c r="F210" s="4">
        <v>10363.1</v>
      </c>
      <c r="G210" s="4">
        <v>72627</v>
      </c>
      <c r="H210" s="4">
        <v>384.27</v>
      </c>
      <c r="I210" s="5"/>
      <c r="K210" s="5"/>
      <c r="L210" s="4">
        <v>138983</v>
      </c>
      <c r="M210" s="4">
        <v>735.36</v>
      </c>
      <c r="N210" s="4">
        <v>260791</v>
      </c>
      <c r="O210" s="4">
        <v>1379.85</v>
      </c>
      <c r="P210" s="5"/>
      <c r="Q210" s="5"/>
      <c r="R210" s="4">
        <v>699426</v>
      </c>
      <c r="S210" s="4">
        <v>3700.67</v>
      </c>
      <c r="T210" s="4">
        <v>3130452</v>
      </c>
      <c r="U210" s="4">
        <v>16563.25</v>
      </c>
    </row>
    <row r="211" spans="2:21" ht="45.6" x14ac:dyDescent="0.3">
      <c r="B211" s="2" t="s">
        <v>427</v>
      </c>
      <c r="C211" s="2" t="s">
        <v>428</v>
      </c>
      <c r="D211" s="3">
        <v>1825</v>
      </c>
      <c r="E211" s="4">
        <v>13647786.4</v>
      </c>
      <c r="F211" s="4">
        <v>7478.24</v>
      </c>
      <c r="G211" s="4">
        <v>1303495.19</v>
      </c>
      <c r="H211" s="4">
        <v>714.24</v>
      </c>
      <c r="I211" s="4">
        <v>304354.17</v>
      </c>
      <c r="K211" s="4">
        <v>166.77</v>
      </c>
      <c r="L211" s="4">
        <v>803090.04</v>
      </c>
      <c r="M211" s="4">
        <v>440.05</v>
      </c>
      <c r="N211" s="4">
        <v>884123.75</v>
      </c>
      <c r="O211" s="4">
        <v>484.45</v>
      </c>
      <c r="P211" s="4">
        <v>30026.02</v>
      </c>
      <c r="Q211" s="4">
        <v>16.45</v>
      </c>
      <c r="R211" s="4">
        <v>2573359.41</v>
      </c>
      <c r="S211" s="4">
        <v>1410.06</v>
      </c>
      <c r="T211" s="4">
        <v>19546234.98</v>
      </c>
      <c r="U211" s="4">
        <v>10710.26</v>
      </c>
    </row>
    <row r="212" spans="2:21" ht="34.200000000000003" x14ac:dyDescent="0.3">
      <c r="B212" s="2" t="s">
        <v>429</v>
      </c>
      <c r="C212" s="2" t="s">
        <v>430</v>
      </c>
      <c r="D212" s="3">
        <v>442</v>
      </c>
      <c r="E212" s="4">
        <v>3835328.24</v>
      </c>
      <c r="F212" s="4">
        <v>8677.2099999999991</v>
      </c>
      <c r="G212" s="4">
        <v>203840.25</v>
      </c>
      <c r="H212" s="4">
        <v>461.18</v>
      </c>
      <c r="I212" s="4">
        <v>243537.11</v>
      </c>
      <c r="K212" s="4">
        <v>550.99</v>
      </c>
      <c r="L212" s="4">
        <v>5344.23</v>
      </c>
      <c r="M212" s="4">
        <v>12.09</v>
      </c>
      <c r="N212" s="4">
        <v>754276.14</v>
      </c>
      <c r="O212" s="4">
        <v>1706.51</v>
      </c>
      <c r="P212" s="4">
        <v>233127.19</v>
      </c>
      <c r="Q212" s="4">
        <v>527.44000000000005</v>
      </c>
      <c r="R212" s="4">
        <v>870676.37</v>
      </c>
      <c r="S212" s="4">
        <v>1969.86</v>
      </c>
      <c r="T212" s="4">
        <v>6146129.5300000003</v>
      </c>
      <c r="U212" s="4">
        <v>13905.28</v>
      </c>
    </row>
    <row r="213" spans="2:21" ht="45.6" x14ac:dyDescent="0.3">
      <c r="B213" s="2" t="s">
        <v>431</v>
      </c>
      <c r="C213" s="2" t="s">
        <v>432</v>
      </c>
      <c r="D213" s="3">
        <v>406</v>
      </c>
      <c r="E213" s="4">
        <v>2905247.32</v>
      </c>
      <c r="F213" s="4">
        <v>7155.78</v>
      </c>
      <c r="G213" s="4">
        <v>237133.51</v>
      </c>
      <c r="H213" s="4">
        <v>584.07000000000005</v>
      </c>
      <c r="I213" s="4">
        <v>2441.38</v>
      </c>
      <c r="K213" s="4">
        <v>6.01</v>
      </c>
      <c r="L213" s="4">
        <v>340466.2</v>
      </c>
      <c r="M213" s="4">
        <v>838.59</v>
      </c>
      <c r="N213" s="4">
        <v>891789.16</v>
      </c>
      <c r="O213" s="4">
        <v>2196.5300000000002</v>
      </c>
      <c r="P213" s="5"/>
      <c r="Q213" s="5"/>
      <c r="R213" s="4">
        <v>548217.99</v>
      </c>
      <c r="S213" s="4">
        <v>1350.29</v>
      </c>
      <c r="T213" s="4">
        <v>4925295.5599999996</v>
      </c>
      <c r="U213" s="4">
        <v>12131.27</v>
      </c>
    </row>
    <row r="214" spans="2:21" ht="34.200000000000003" x14ac:dyDescent="0.3">
      <c r="B214" s="2" t="s">
        <v>433</v>
      </c>
      <c r="C214" s="2" t="s">
        <v>434</v>
      </c>
      <c r="D214" s="3">
        <v>596</v>
      </c>
      <c r="E214" s="4">
        <v>5833181.3099999996</v>
      </c>
      <c r="F214" s="4">
        <v>9787.2199999999993</v>
      </c>
      <c r="G214" s="4">
        <v>274376.59999999998</v>
      </c>
      <c r="H214" s="4">
        <v>460.36</v>
      </c>
      <c r="I214" s="4">
        <v>509079.59</v>
      </c>
      <c r="K214" s="4">
        <v>854.16</v>
      </c>
      <c r="L214" s="4">
        <v>199889.57</v>
      </c>
      <c r="M214" s="4">
        <v>335.39</v>
      </c>
      <c r="N214" s="4">
        <v>607465.97</v>
      </c>
      <c r="O214" s="4">
        <v>1019.24</v>
      </c>
      <c r="P214" s="4">
        <v>19911.28</v>
      </c>
      <c r="Q214" s="4">
        <v>33.409999999999997</v>
      </c>
      <c r="R214" s="4">
        <v>806108.65</v>
      </c>
      <c r="S214" s="4">
        <v>1352.53</v>
      </c>
      <c r="T214" s="4">
        <v>8250012.9699999997</v>
      </c>
      <c r="U214" s="4">
        <v>13842.31</v>
      </c>
    </row>
    <row r="215" spans="2:21" ht="34.200000000000003" x14ac:dyDescent="0.3">
      <c r="B215" s="2" t="s">
        <v>435</v>
      </c>
      <c r="C215" s="2" t="s">
        <v>436</v>
      </c>
      <c r="D215" s="3">
        <v>212</v>
      </c>
      <c r="E215" s="4">
        <v>1988791.2</v>
      </c>
      <c r="F215" s="4">
        <v>9381.09</v>
      </c>
      <c r="G215" s="4">
        <v>481377.69</v>
      </c>
      <c r="H215" s="4">
        <v>2270.65</v>
      </c>
      <c r="I215" s="4">
        <v>68367.320000000007</v>
      </c>
      <c r="K215" s="4">
        <v>322.49</v>
      </c>
      <c r="L215" s="4">
        <v>69341.89</v>
      </c>
      <c r="M215" s="4">
        <v>327.08</v>
      </c>
      <c r="N215" s="4">
        <v>667293.92000000004</v>
      </c>
      <c r="O215" s="4">
        <v>3147.61</v>
      </c>
      <c r="P215" s="4">
        <v>201930.08</v>
      </c>
      <c r="Q215" s="4">
        <v>952.5</v>
      </c>
      <c r="R215" s="4">
        <v>781474.8</v>
      </c>
      <c r="S215" s="4">
        <v>3686.2</v>
      </c>
      <c r="T215" s="4">
        <v>4258576.9000000004</v>
      </c>
      <c r="U215" s="4">
        <v>20087.62</v>
      </c>
    </row>
    <row r="216" spans="2:21" ht="45.6" x14ac:dyDescent="0.3">
      <c r="B216" s="2" t="s">
        <v>437</v>
      </c>
      <c r="C216" s="2" t="s">
        <v>438</v>
      </c>
      <c r="D216" s="3">
        <v>535</v>
      </c>
      <c r="E216" s="4">
        <v>3896447.83</v>
      </c>
      <c r="F216" s="4">
        <v>7283.08</v>
      </c>
      <c r="G216" s="4">
        <v>567202.97</v>
      </c>
      <c r="H216" s="4">
        <v>1060.19</v>
      </c>
      <c r="I216" s="4">
        <v>73940.37</v>
      </c>
      <c r="K216" s="4">
        <v>138.21</v>
      </c>
      <c r="L216" s="4">
        <v>486012.89</v>
      </c>
      <c r="M216" s="4">
        <v>908.44</v>
      </c>
      <c r="N216" s="4">
        <v>1097924.26</v>
      </c>
      <c r="O216" s="4">
        <v>2052.19</v>
      </c>
      <c r="P216" s="4">
        <v>702</v>
      </c>
      <c r="Q216" s="4">
        <v>1.31</v>
      </c>
      <c r="R216" s="4">
        <v>932229.78</v>
      </c>
      <c r="S216" s="4">
        <v>1742.49</v>
      </c>
      <c r="T216" s="4">
        <v>7054460.0999999996</v>
      </c>
      <c r="U216" s="4">
        <v>13185.91</v>
      </c>
    </row>
    <row r="217" spans="2:21" ht="45.6" x14ac:dyDescent="0.3">
      <c r="B217" s="2" t="s">
        <v>439</v>
      </c>
      <c r="C217" s="2" t="s">
        <v>440</v>
      </c>
      <c r="D217" s="3">
        <v>870</v>
      </c>
      <c r="E217" s="4">
        <v>8063926</v>
      </c>
      <c r="F217" s="4">
        <v>9268.8799999999992</v>
      </c>
      <c r="G217" s="4">
        <v>447488</v>
      </c>
      <c r="H217" s="4">
        <v>514.35</v>
      </c>
      <c r="I217" s="4">
        <v>665658</v>
      </c>
      <c r="K217" s="4">
        <v>765.12</v>
      </c>
      <c r="L217" s="4">
        <v>394699</v>
      </c>
      <c r="M217" s="4">
        <v>453.68</v>
      </c>
      <c r="N217" s="4">
        <v>1110053</v>
      </c>
      <c r="O217" s="4">
        <v>1275.92</v>
      </c>
      <c r="P217" s="4">
        <v>19281</v>
      </c>
      <c r="Q217" s="4">
        <v>22.16</v>
      </c>
      <c r="R217" s="4">
        <v>1737497</v>
      </c>
      <c r="S217" s="4">
        <v>1997.12</v>
      </c>
      <c r="T217" s="4">
        <v>12438602</v>
      </c>
      <c r="U217" s="4">
        <v>14297.23</v>
      </c>
    </row>
    <row r="218" spans="2:21" ht="34.200000000000003" x14ac:dyDescent="0.3">
      <c r="B218" s="2" t="s">
        <v>441</v>
      </c>
      <c r="C218" s="2" t="s">
        <v>442</v>
      </c>
      <c r="D218" s="3">
        <v>186</v>
      </c>
      <c r="E218" s="4">
        <v>1574148.32</v>
      </c>
      <c r="F218" s="4">
        <v>8463.16</v>
      </c>
      <c r="G218" s="4">
        <v>1944112.78</v>
      </c>
      <c r="H218" s="4">
        <v>10452.219999999999</v>
      </c>
      <c r="I218" s="4">
        <v>142460.60999999999</v>
      </c>
      <c r="K218" s="4">
        <v>765.92</v>
      </c>
      <c r="L218" s="4">
        <v>700445.29</v>
      </c>
      <c r="M218" s="4">
        <v>3765.83</v>
      </c>
      <c r="N218" s="4">
        <v>918551.72</v>
      </c>
      <c r="O218" s="4">
        <v>4938.45</v>
      </c>
      <c r="P218" s="4">
        <v>36019.75</v>
      </c>
      <c r="Q218" s="4">
        <v>193.65</v>
      </c>
      <c r="R218" s="4">
        <v>1458384.5</v>
      </c>
      <c r="S218" s="4">
        <v>7840.78</v>
      </c>
      <c r="T218" s="4">
        <v>6774122.9699999997</v>
      </c>
      <c r="U218" s="4">
        <v>36420.01</v>
      </c>
    </row>
    <row r="219" spans="2:21" ht="34.200000000000003" x14ac:dyDescent="0.3">
      <c r="B219" s="2" t="s">
        <v>443</v>
      </c>
      <c r="C219" s="2" t="s">
        <v>444</v>
      </c>
      <c r="D219" s="3">
        <v>382</v>
      </c>
      <c r="E219" s="4">
        <v>2840781.77</v>
      </c>
      <c r="F219" s="4">
        <v>7436.6</v>
      </c>
      <c r="G219" s="4">
        <v>731932.37</v>
      </c>
      <c r="H219" s="4">
        <v>1916.05</v>
      </c>
      <c r="I219" s="4">
        <v>168858.17</v>
      </c>
      <c r="K219" s="4">
        <v>442.04</v>
      </c>
      <c r="L219" s="4">
        <v>831350.91</v>
      </c>
      <c r="M219" s="4">
        <v>2176.31</v>
      </c>
      <c r="N219" s="4">
        <v>536419.49</v>
      </c>
      <c r="O219" s="4">
        <v>1404.24</v>
      </c>
      <c r="P219" s="5"/>
      <c r="Q219" s="5"/>
      <c r="R219" s="4">
        <v>559014.35</v>
      </c>
      <c r="S219" s="4">
        <v>1463.39</v>
      </c>
      <c r="T219" s="4">
        <v>5668357.0599999996</v>
      </c>
      <c r="U219" s="4">
        <v>14838.63</v>
      </c>
    </row>
    <row r="220" spans="2:21" ht="45.6" x14ac:dyDescent="0.3">
      <c r="B220" s="2" t="s">
        <v>445</v>
      </c>
      <c r="C220" s="2" t="s">
        <v>446</v>
      </c>
      <c r="D220" s="3">
        <v>204</v>
      </c>
      <c r="E220" s="4">
        <v>1729815</v>
      </c>
      <c r="F220" s="4">
        <v>8479.49</v>
      </c>
      <c r="G220" s="4">
        <v>534142.56000000006</v>
      </c>
      <c r="H220" s="4">
        <v>2618.35</v>
      </c>
      <c r="I220" s="4">
        <v>32225.71</v>
      </c>
      <c r="K220" s="4">
        <v>157.97</v>
      </c>
      <c r="L220" s="4">
        <v>476343.54</v>
      </c>
      <c r="M220" s="4">
        <v>2335.02</v>
      </c>
      <c r="N220" s="4">
        <v>382231.26</v>
      </c>
      <c r="O220" s="4">
        <v>1873.68</v>
      </c>
      <c r="P220" s="4">
        <v>916914.55</v>
      </c>
      <c r="Q220" s="4">
        <v>4494.68</v>
      </c>
      <c r="R220" s="4">
        <v>218351.95</v>
      </c>
      <c r="S220" s="4">
        <v>1070.3499999999999</v>
      </c>
      <c r="T220" s="4">
        <v>4290024.57</v>
      </c>
      <c r="U220" s="4">
        <v>21029.54</v>
      </c>
    </row>
    <row r="221" spans="2:21" ht="34.200000000000003" x14ac:dyDescent="0.3">
      <c r="B221" s="2" t="s">
        <v>447</v>
      </c>
      <c r="C221" s="2" t="s">
        <v>448</v>
      </c>
      <c r="D221" s="3">
        <v>741</v>
      </c>
      <c r="E221" s="4">
        <v>4328775.8</v>
      </c>
      <c r="F221" s="4">
        <v>5841.8</v>
      </c>
      <c r="G221" s="4">
        <v>768699.37</v>
      </c>
      <c r="H221" s="4">
        <v>1037.3800000000001</v>
      </c>
      <c r="I221" s="4">
        <v>255658.66</v>
      </c>
      <c r="K221" s="4">
        <v>345.02</v>
      </c>
      <c r="L221" s="4">
        <v>991637.36</v>
      </c>
      <c r="M221" s="4">
        <v>1338.24</v>
      </c>
      <c r="N221" s="4">
        <v>2275283.0099999998</v>
      </c>
      <c r="O221" s="4">
        <v>3070.56</v>
      </c>
      <c r="P221" s="4">
        <v>21204.32</v>
      </c>
      <c r="Q221" s="4">
        <v>28.62</v>
      </c>
      <c r="R221" s="4">
        <v>860883.58</v>
      </c>
      <c r="S221" s="4">
        <v>1161.79</v>
      </c>
      <c r="T221" s="4">
        <v>9502142.0999999996</v>
      </c>
      <c r="U221" s="4">
        <v>12823.41</v>
      </c>
    </row>
    <row r="222" spans="2:21" ht="34.200000000000003" x14ac:dyDescent="0.3">
      <c r="B222" s="2" t="s">
        <v>449</v>
      </c>
      <c r="C222" s="2" t="s">
        <v>450</v>
      </c>
      <c r="D222" s="3">
        <v>251</v>
      </c>
      <c r="E222" s="4">
        <v>2910640.18</v>
      </c>
      <c r="F222" s="4">
        <v>11596.18</v>
      </c>
      <c r="G222" s="4">
        <v>519032.74</v>
      </c>
      <c r="H222" s="4">
        <v>2067.86</v>
      </c>
      <c r="I222" s="4">
        <v>96135.2</v>
      </c>
      <c r="K222" s="4">
        <v>383.01</v>
      </c>
      <c r="L222" s="4">
        <v>709125.87</v>
      </c>
      <c r="M222" s="4">
        <v>2825.2</v>
      </c>
      <c r="N222" s="4">
        <v>378698.64</v>
      </c>
      <c r="O222" s="4">
        <v>1508.76</v>
      </c>
      <c r="P222" s="5"/>
      <c r="Q222" s="5"/>
      <c r="R222" s="4">
        <v>379011.98</v>
      </c>
      <c r="S222" s="4">
        <v>1510.01</v>
      </c>
      <c r="T222" s="4">
        <v>4992644.6100000003</v>
      </c>
      <c r="U222" s="4">
        <v>19891.02</v>
      </c>
    </row>
    <row r="223" spans="2:21" ht="45.6" x14ac:dyDescent="0.3">
      <c r="B223" s="2" t="s">
        <v>764</v>
      </c>
      <c r="C223" s="2" t="s">
        <v>763</v>
      </c>
      <c r="D223" s="3">
        <v>134</v>
      </c>
      <c r="E223" s="4">
        <v>991583.7</v>
      </c>
      <c r="F223" s="4">
        <v>7399.88</v>
      </c>
      <c r="G223" s="4">
        <v>302895.40999999997</v>
      </c>
      <c r="H223" s="4">
        <v>2260.41</v>
      </c>
      <c r="I223" s="4">
        <v>20277.34</v>
      </c>
      <c r="K223" s="4">
        <v>151.32</v>
      </c>
      <c r="L223" s="4">
        <v>203631.54</v>
      </c>
      <c r="M223" s="4">
        <v>1519.64</v>
      </c>
      <c r="N223" s="4">
        <v>512398.31</v>
      </c>
      <c r="O223" s="4">
        <v>3823.87</v>
      </c>
      <c r="P223" s="4">
        <v>1042.5</v>
      </c>
      <c r="Q223" s="4">
        <v>7.78</v>
      </c>
      <c r="R223" s="4">
        <v>111461.62</v>
      </c>
      <c r="S223" s="4">
        <v>831.8</v>
      </c>
      <c r="T223" s="4">
        <v>2143290.42</v>
      </c>
      <c r="U223" s="4">
        <v>15994.7</v>
      </c>
    </row>
    <row r="224" spans="2:21" ht="34.200000000000003" x14ac:dyDescent="0.3">
      <c r="B224" s="2" t="s">
        <v>762</v>
      </c>
      <c r="C224" s="2" t="s">
        <v>761</v>
      </c>
      <c r="D224" s="3">
        <v>195</v>
      </c>
      <c r="E224" s="4">
        <v>1627366.39</v>
      </c>
      <c r="F224" s="4">
        <v>8345.4699999999993</v>
      </c>
      <c r="G224" s="4">
        <v>326829.21999999997</v>
      </c>
      <c r="H224" s="4">
        <v>1676.05</v>
      </c>
      <c r="I224" s="4">
        <v>96055.039999999994</v>
      </c>
      <c r="K224" s="4">
        <v>492.59</v>
      </c>
      <c r="L224" s="4">
        <v>529326.11</v>
      </c>
      <c r="M224" s="4">
        <v>2714.49</v>
      </c>
      <c r="N224" s="4">
        <v>490509.42</v>
      </c>
      <c r="O224" s="4">
        <v>2515.4299999999998</v>
      </c>
      <c r="P224" s="4">
        <v>129656.85</v>
      </c>
      <c r="Q224" s="4">
        <v>664.91</v>
      </c>
      <c r="R224" s="4">
        <v>149981.96</v>
      </c>
      <c r="S224" s="4">
        <v>769.14</v>
      </c>
      <c r="T224" s="4">
        <v>3349724.99</v>
      </c>
      <c r="U224" s="4">
        <v>17178.080000000002</v>
      </c>
    </row>
    <row r="225" spans="2:21" ht="34.200000000000003" x14ac:dyDescent="0.3">
      <c r="B225" s="2" t="s">
        <v>760</v>
      </c>
      <c r="C225" s="2" t="s">
        <v>759</v>
      </c>
      <c r="D225" s="3">
        <v>77</v>
      </c>
      <c r="E225" s="4">
        <v>594302.19999999995</v>
      </c>
      <c r="F225" s="4">
        <v>7718.21</v>
      </c>
      <c r="G225" s="4">
        <v>16145</v>
      </c>
      <c r="H225" s="4">
        <v>209.68</v>
      </c>
      <c r="I225" s="4">
        <v>143165.53</v>
      </c>
      <c r="K225" s="4">
        <v>1859.29</v>
      </c>
      <c r="L225" s="4">
        <v>276657.19</v>
      </c>
      <c r="M225" s="4">
        <v>3592.95</v>
      </c>
      <c r="N225" s="4">
        <v>638880.81000000006</v>
      </c>
      <c r="O225" s="4">
        <v>8297.15</v>
      </c>
      <c r="P225" s="4">
        <v>15637.2</v>
      </c>
      <c r="Q225" s="4">
        <v>203.08</v>
      </c>
      <c r="R225" s="4">
        <v>158831.18</v>
      </c>
      <c r="S225" s="4">
        <v>2062.7399999999998</v>
      </c>
      <c r="T225" s="4">
        <v>1843619.11</v>
      </c>
      <c r="U225" s="4">
        <v>23943.1</v>
      </c>
    </row>
    <row r="226" spans="2:21" ht="34.200000000000003" x14ac:dyDescent="0.3">
      <c r="B226" s="2" t="s">
        <v>451</v>
      </c>
      <c r="C226" s="2" t="s">
        <v>452</v>
      </c>
      <c r="D226" s="3">
        <v>135</v>
      </c>
      <c r="E226" s="4">
        <v>1360958.74</v>
      </c>
      <c r="F226" s="4">
        <v>10081.18</v>
      </c>
      <c r="G226" s="4">
        <v>46743.360000000001</v>
      </c>
      <c r="H226" s="4">
        <v>346.25</v>
      </c>
      <c r="I226" s="4">
        <v>5841.18</v>
      </c>
      <c r="K226" s="4">
        <v>43.27</v>
      </c>
      <c r="L226" s="4">
        <v>52625.89</v>
      </c>
      <c r="M226" s="4">
        <v>389.82</v>
      </c>
      <c r="N226" s="4">
        <v>609184.88</v>
      </c>
      <c r="O226" s="4">
        <v>4512.4799999999996</v>
      </c>
      <c r="P226" s="4">
        <v>8206.7999999999993</v>
      </c>
      <c r="Q226" s="4">
        <v>60.79</v>
      </c>
      <c r="R226" s="4">
        <v>121908.85</v>
      </c>
      <c r="S226" s="4">
        <v>903.03</v>
      </c>
      <c r="T226" s="4">
        <v>2205469.7000000002</v>
      </c>
      <c r="U226" s="4">
        <v>16336.82</v>
      </c>
    </row>
    <row r="227" spans="2:21" ht="45.6" x14ac:dyDescent="0.3">
      <c r="B227" s="2" t="s">
        <v>453</v>
      </c>
      <c r="C227" s="2" t="s">
        <v>454</v>
      </c>
      <c r="D227" s="3">
        <v>618</v>
      </c>
      <c r="E227" s="4">
        <v>3277588.06</v>
      </c>
      <c r="F227" s="4">
        <v>5303.54</v>
      </c>
      <c r="G227" s="4">
        <v>861675.9</v>
      </c>
      <c r="H227" s="4">
        <v>1394.3</v>
      </c>
      <c r="I227" s="4">
        <v>57372.86</v>
      </c>
      <c r="K227" s="4">
        <v>92.84</v>
      </c>
      <c r="L227" s="4">
        <v>553087.63</v>
      </c>
      <c r="M227" s="4">
        <v>894.96</v>
      </c>
      <c r="N227" s="4">
        <v>315992.84000000003</v>
      </c>
      <c r="O227" s="4">
        <v>511.32</v>
      </c>
      <c r="P227" s="5"/>
      <c r="Q227" s="5"/>
      <c r="R227" s="4">
        <v>779.63</v>
      </c>
      <c r="S227" s="4">
        <v>1.26</v>
      </c>
      <c r="T227" s="4">
        <v>5066496.92</v>
      </c>
      <c r="U227" s="4">
        <v>8198.2199999999993</v>
      </c>
    </row>
    <row r="228" spans="2:21" ht="34.200000000000003" x14ac:dyDescent="0.3">
      <c r="B228" s="2" t="s">
        <v>455</v>
      </c>
      <c r="C228" s="2" t="s">
        <v>456</v>
      </c>
      <c r="D228" s="3">
        <v>208</v>
      </c>
      <c r="E228" s="4">
        <v>1874316.94</v>
      </c>
      <c r="F228" s="4">
        <v>9011.14</v>
      </c>
      <c r="G228" s="4">
        <v>330521.57</v>
      </c>
      <c r="H228" s="4">
        <v>1589.05</v>
      </c>
      <c r="I228" s="4">
        <v>95776.63</v>
      </c>
      <c r="K228" s="4">
        <v>460.46</v>
      </c>
      <c r="L228" s="4">
        <v>385461.83</v>
      </c>
      <c r="M228" s="4">
        <v>1853.18</v>
      </c>
      <c r="N228" s="4">
        <v>301230.78999999998</v>
      </c>
      <c r="O228" s="4">
        <v>1448.22</v>
      </c>
      <c r="P228" s="4">
        <v>80968.149999999994</v>
      </c>
      <c r="Q228" s="4">
        <v>389.27</v>
      </c>
      <c r="R228" s="4">
        <v>573495.35</v>
      </c>
      <c r="S228" s="4">
        <v>2757.19</v>
      </c>
      <c r="T228" s="4">
        <v>3641771.26</v>
      </c>
      <c r="U228" s="4">
        <v>17508.509999999998</v>
      </c>
    </row>
    <row r="229" spans="2:21" ht="34.200000000000003" x14ac:dyDescent="0.3">
      <c r="B229" s="2" t="s">
        <v>758</v>
      </c>
      <c r="C229" s="2" t="s">
        <v>757</v>
      </c>
      <c r="D229" s="3">
        <v>88</v>
      </c>
      <c r="E229" s="4">
        <v>561385.56000000006</v>
      </c>
      <c r="F229" s="4">
        <v>6379.38</v>
      </c>
      <c r="G229" s="4">
        <v>55941.98</v>
      </c>
      <c r="H229" s="4">
        <v>635.70000000000005</v>
      </c>
      <c r="I229" s="4">
        <v>155431.79</v>
      </c>
      <c r="K229" s="4">
        <v>1766.27</v>
      </c>
      <c r="L229" s="4">
        <v>183920.83</v>
      </c>
      <c r="M229" s="4">
        <v>2090.0100000000002</v>
      </c>
      <c r="N229" s="4">
        <v>491134.25</v>
      </c>
      <c r="O229" s="4">
        <v>5581.07</v>
      </c>
      <c r="P229" s="4">
        <v>70672.740000000005</v>
      </c>
      <c r="Q229" s="4">
        <v>803.1</v>
      </c>
      <c r="R229" s="4">
        <v>157785.81</v>
      </c>
      <c r="S229" s="4">
        <v>1793.02</v>
      </c>
      <c r="T229" s="4">
        <v>1676272.96</v>
      </c>
      <c r="U229" s="4">
        <v>19048.55</v>
      </c>
    </row>
    <row r="230" spans="2:21" ht="45.6" x14ac:dyDescent="0.3">
      <c r="B230" s="2" t="s">
        <v>756</v>
      </c>
      <c r="C230" s="2" t="s">
        <v>755</v>
      </c>
      <c r="D230" s="3">
        <v>157</v>
      </c>
      <c r="E230" s="4">
        <v>1414489.68</v>
      </c>
      <c r="F230" s="4">
        <v>9009.49</v>
      </c>
      <c r="G230" s="4">
        <v>179479.51</v>
      </c>
      <c r="H230" s="4">
        <v>1143.18</v>
      </c>
      <c r="I230" s="4">
        <v>164365.25</v>
      </c>
      <c r="K230" s="4">
        <v>1046.9100000000001</v>
      </c>
      <c r="L230" s="4">
        <v>223923.5</v>
      </c>
      <c r="M230" s="4">
        <v>1426.26</v>
      </c>
      <c r="N230" s="4">
        <v>477313.94</v>
      </c>
      <c r="O230" s="4">
        <v>3040.22</v>
      </c>
      <c r="P230" s="5"/>
      <c r="Q230" s="5"/>
      <c r="R230" s="4">
        <v>144429.15</v>
      </c>
      <c r="S230" s="4">
        <v>919.93</v>
      </c>
      <c r="T230" s="4">
        <v>2604001.0299999998</v>
      </c>
      <c r="U230" s="4">
        <v>16585.990000000002</v>
      </c>
    </row>
    <row r="231" spans="2:21" ht="34.200000000000003" x14ac:dyDescent="0.3">
      <c r="B231" s="2" t="s">
        <v>754</v>
      </c>
      <c r="C231" s="2" t="s">
        <v>753</v>
      </c>
      <c r="D231" s="3">
        <v>88</v>
      </c>
      <c r="E231" s="4">
        <v>654184.06999999995</v>
      </c>
      <c r="F231" s="4">
        <v>7433.91</v>
      </c>
      <c r="G231" s="4">
        <v>127664.96000000001</v>
      </c>
      <c r="H231" s="4">
        <v>1450.74</v>
      </c>
      <c r="I231" s="4">
        <v>37627.279999999999</v>
      </c>
      <c r="K231" s="4">
        <v>427.58</v>
      </c>
      <c r="L231" s="4">
        <v>227380.57</v>
      </c>
      <c r="M231" s="4">
        <v>2583.87</v>
      </c>
      <c r="N231" s="4">
        <v>625049.38</v>
      </c>
      <c r="O231" s="4">
        <v>7102.83</v>
      </c>
      <c r="P231" s="5"/>
      <c r="Q231" s="5"/>
      <c r="R231" s="4">
        <v>228633.62</v>
      </c>
      <c r="S231" s="4">
        <v>2598.11</v>
      </c>
      <c r="T231" s="4">
        <v>1900539.88</v>
      </c>
      <c r="U231" s="4">
        <v>21597.040000000001</v>
      </c>
    </row>
    <row r="232" spans="2:21" ht="45.6" x14ac:dyDescent="0.3">
      <c r="B232" s="2" t="s">
        <v>752</v>
      </c>
      <c r="C232" s="2" t="s">
        <v>751</v>
      </c>
      <c r="D232" s="3">
        <v>463</v>
      </c>
      <c r="E232" s="4">
        <v>4442278.25</v>
      </c>
      <c r="F232" s="4">
        <v>9594.5499999999993</v>
      </c>
      <c r="G232" s="4">
        <v>257405.57</v>
      </c>
      <c r="H232" s="4">
        <v>555.95000000000005</v>
      </c>
      <c r="I232" s="4">
        <v>69107.839999999997</v>
      </c>
      <c r="K232" s="4">
        <v>149.26</v>
      </c>
      <c r="L232" s="4">
        <v>572604.87</v>
      </c>
      <c r="M232" s="4">
        <v>1236.73</v>
      </c>
      <c r="N232" s="4">
        <v>1455242.33</v>
      </c>
      <c r="O232" s="4">
        <v>3143.07</v>
      </c>
      <c r="P232" s="4">
        <v>216760.09</v>
      </c>
      <c r="Q232" s="4">
        <v>468.16</v>
      </c>
      <c r="R232" s="4">
        <v>809244.96</v>
      </c>
      <c r="S232" s="4">
        <v>1747.83</v>
      </c>
      <c r="T232" s="4">
        <v>7822643.9100000001</v>
      </c>
      <c r="U232" s="4">
        <v>16895.55</v>
      </c>
    </row>
    <row r="233" spans="2:21" x14ac:dyDescent="0.3">
      <c r="B233" s="2" t="s">
        <v>457</v>
      </c>
      <c r="C233" s="2" t="s">
        <v>458</v>
      </c>
      <c r="D233" s="3">
        <v>1237</v>
      </c>
      <c r="E233" s="4">
        <v>11277430.560000001</v>
      </c>
      <c r="F233" s="4">
        <v>9116.76</v>
      </c>
      <c r="G233" s="4">
        <v>672472.6</v>
      </c>
      <c r="H233" s="4">
        <v>543.63</v>
      </c>
      <c r="I233" s="4">
        <v>1218470.1499999999</v>
      </c>
      <c r="K233" s="4">
        <v>985.02</v>
      </c>
      <c r="L233" s="4">
        <v>740640.3</v>
      </c>
      <c r="M233" s="4">
        <v>598.74</v>
      </c>
      <c r="N233" s="4">
        <v>1217100.1200000001</v>
      </c>
      <c r="O233" s="4">
        <v>983.91</v>
      </c>
      <c r="P233" s="4">
        <v>659364.43000000005</v>
      </c>
      <c r="Q233" s="4">
        <v>533.04</v>
      </c>
      <c r="R233" s="4">
        <v>1442277.31</v>
      </c>
      <c r="S233" s="4">
        <v>1165.95</v>
      </c>
      <c r="T233" s="4">
        <v>17227755.469999999</v>
      </c>
      <c r="U233" s="4">
        <v>13927.05</v>
      </c>
    </row>
    <row r="234" spans="2:21" x14ac:dyDescent="0.3">
      <c r="B234" s="2" t="s">
        <v>459</v>
      </c>
      <c r="C234" s="2" t="s">
        <v>460</v>
      </c>
      <c r="D234" s="3">
        <v>6437</v>
      </c>
      <c r="E234" s="4">
        <v>55535870.969999999</v>
      </c>
      <c r="F234" s="4">
        <v>8627.6</v>
      </c>
      <c r="G234" s="4">
        <v>5189901.82</v>
      </c>
      <c r="H234" s="4">
        <v>806.26</v>
      </c>
      <c r="I234" s="4">
        <v>3997569.26</v>
      </c>
      <c r="K234" s="4">
        <v>621.03</v>
      </c>
      <c r="L234" s="4">
        <v>3499048.33</v>
      </c>
      <c r="M234" s="4">
        <v>543.58000000000004</v>
      </c>
      <c r="N234" s="4">
        <v>5169128.8899999997</v>
      </c>
      <c r="O234" s="4">
        <v>803.03</v>
      </c>
      <c r="P234" s="4">
        <v>3704634.39</v>
      </c>
      <c r="Q234" s="4">
        <v>575.52</v>
      </c>
      <c r="R234" s="4">
        <v>8531234.6199999992</v>
      </c>
      <c r="S234" s="4">
        <v>1325.34</v>
      </c>
      <c r="T234" s="4">
        <v>85627388.280000001</v>
      </c>
      <c r="U234" s="4">
        <v>13302.36</v>
      </c>
    </row>
    <row r="235" spans="2:21" x14ac:dyDescent="0.3">
      <c r="B235" s="2" t="s">
        <v>461</v>
      </c>
      <c r="C235" s="2" t="s">
        <v>462</v>
      </c>
      <c r="D235" s="3">
        <v>1865</v>
      </c>
      <c r="E235" s="4">
        <v>16251861.140000001</v>
      </c>
      <c r="F235" s="4">
        <v>8714.1299999999992</v>
      </c>
      <c r="G235" s="4">
        <v>1738484.24</v>
      </c>
      <c r="H235" s="4">
        <v>932.16</v>
      </c>
      <c r="I235" s="4">
        <v>1234379.76</v>
      </c>
      <c r="K235" s="4">
        <v>661.87</v>
      </c>
      <c r="L235" s="4">
        <v>2100216.59</v>
      </c>
      <c r="M235" s="4">
        <v>1126.1199999999999</v>
      </c>
      <c r="N235" s="4">
        <v>1782036.79</v>
      </c>
      <c r="O235" s="4">
        <v>955.52</v>
      </c>
      <c r="P235" s="4">
        <v>1513058.33</v>
      </c>
      <c r="Q235" s="4">
        <v>811.29</v>
      </c>
      <c r="R235" s="4">
        <v>2364380.91</v>
      </c>
      <c r="S235" s="4">
        <v>1267.76</v>
      </c>
      <c r="T235" s="4">
        <v>26984417.760000002</v>
      </c>
      <c r="U235" s="4">
        <v>14468.85</v>
      </c>
    </row>
    <row r="236" spans="2:21" x14ac:dyDescent="0.3">
      <c r="B236" s="2" t="s">
        <v>463</v>
      </c>
      <c r="C236" s="2" t="s">
        <v>464</v>
      </c>
      <c r="D236" s="3">
        <v>2518</v>
      </c>
      <c r="E236" s="4">
        <v>22173566.280000001</v>
      </c>
      <c r="F236" s="4">
        <v>8806.02</v>
      </c>
      <c r="G236" s="4">
        <v>2849280.7</v>
      </c>
      <c r="H236" s="4">
        <v>1131.57</v>
      </c>
      <c r="I236" s="4">
        <v>2760124.19</v>
      </c>
      <c r="K236" s="4">
        <v>1096.1600000000001</v>
      </c>
      <c r="L236" s="4">
        <v>2153476.63</v>
      </c>
      <c r="M236" s="4">
        <v>855.23</v>
      </c>
      <c r="N236" s="4">
        <v>2564314.73</v>
      </c>
      <c r="O236" s="4">
        <v>1018.39</v>
      </c>
      <c r="P236" s="4">
        <v>890625.69</v>
      </c>
      <c r="Q236" s="4">
        <v>353.7</v>
      </c>
      <c r="R236" s="4">
        <v>3765296.42</v>
      </c>
      <c r="S236" s="4">
        <v>1495.35</v>
      </c>
      <c r="T236" s="4">
        <v>37156684.640000001</v>
      </c>
      <c r="U236" s="4">
        <v>14756.42</v>
      </c>
    </row>
    <row r="237" spans="2:21" x14ac:dyDescent="0.3">
      <c r="B237" s="2" t="s">
        <v>465</v>
      </c>
      <c r="C237" s="2" t="s">
        <v>466</v>
      </c>
      <c r="D237" s="3">
        <v>1262</v>
      </c>
      <c r="E237" s="4">
        <v>10211905.41</v>
      </c>
      <c r="F237" s="4">
        <v>8091.84</v>
      </c>
      <c r="G237" s="4">
        <v>936798.08</v>
      </c>
      <c r="H237" s="4">
        <v>742.31</v>
      </c>
      <c r="I237" s="4">
        <v>791531.92</v>
      </c>
      <c r="K237" s="4">
        <v>627.20000000000005</v>
      </c>
      <c r="L237" s="4">
        <v>1038007.06</v>
      </c>
      <c r="M237" s="4">
        <v>822.51</v>
      </c>
      <c r="N237" s="4">
        <v>1060463.8799999999</v>
      </c>
      <c r="O237" s="4">
        <v>840.3</v>
      </c>
      <c r="P237" s="4">
        <v>42572.4</v>
      </c>
      <c r="Q237" s="4">
        <v>33.729999999999997</v>
      </c>
      <c r="R237" s="4">
        <v>2375010.0099999998</v>
      </c>
      <c r="S237" s="4">
        <v>1881.94</v>
      </c>
      <c r="T237" s="4">
        <v>16456288.76</v>
      </c>
      <c r="U237" s="4">
        <v>13039.83</v>
      </c>
    </row>
    <row r="238" spans="2:21" x14ac:dyDescent="0.3">
      <c r="B238" s="2" t="s">
        <v>467</v>
      </c>
      <c r="C238" s="2" t="s">
        <v>468</v>
      </c>
      <c r="D238" s="3">
        <v>8214</v>
      </c>
      <c r="E238" s="4">
        <v>64474265.079999998</v>
      </c>
      <c r="F238" s="4">
        <v>7849.31</v>
      </c>
      <c r="G238" s="4">
        <v>5725563.5599999996</v>
      </c>
      <c r="H238" s="4">
        <v>697.05</v>
      </c>
      <c r="I238" s="4">
        <v>6986161.7199999997</v>
      </c>
      <c r="K238" s="4">
        <v>850.52</v>
      </c>
      <c r="L238" s="4">
        <v>4229319.38</v>
      </c>
      <c r="M238" s="4">
        <v>514.89</v>
      </c>
      <c r="N238" s="4">
        <v>6457161.1200000001</v>
      </c>
      <c r="O238" s="4">
        <v>786.12</v>
      </c>
      <c r="P238" s="4">
        <v>4637891.4400000004</v>
      </c>
      <c r="Q238" s="4">
        <v>564.63</v>
      </c>
      <c r="R238" s="4">
        <v>11429802.74</v>
      </c>
      <c r="S238" s="4">
        <v>1391.5</v>
      </c>
      <c r="T238" s="4">
        <v>103940165.04000001</v>
      </c>
      <c r="U238" s="4">
        <v>12654.02</v>
      </c>
    </row>
    <row r="239" spans="2:21" x14ac:dyDescent="0.3">
      <c r="B239" s="2" t="s">
        <v>469</v>
      </c>
      <c r="C239" s="2" t="s">
        <v>470</v>
      </c>
      <c r="D239" s="3">
        <v>2237</v>
      </c>
      <c r="E239" s="4">
        <v>18440483.25</v>
      </c>
      <c r="F239" s="4">
        <v>8243.4</v>
      </c>
      <c r="G239" s="4">
        <v>2220114.09</v>
      </c>
      <c r="H239" s="4">
        <v>992.45</v>
      </c>
      <c r="I239" s="4">
        <v>2004391.27</v>
      </c>
      <c r="K239" s="4">
        <v>896.02</v>
      </c>
      <c r="L239" s="4">
        <v>1751663.34</v>
      </c>
      <c r="M239" s="4">
        <v>783.04</v>
      </c>
      <c r="N239" s="4">
        <v>2088248.81</v>
      </c>
      <c r="O239" s="4">
        <v>933.5</v>
      </c>
      <c r="P239" s="4">
        <v>1259173.69</v>
      </c>
      <c r="Q239" s="4">
        <v>562.88</v>
      </c>
      <c r="R239" s="4">
        <v>2913738.06</v>
      </c>
      <c r="S239" s="4">
        <v>1302.52</v>
      </c>
      <c r="T239" s="4">
        <v>30677812.510000002</v>
      </c>
      <c r="U239" s="4">
        <v>13713.81</v>
      </c>
    </row>
    <row r="240" spans="2:21" x14ac:dyDescent="0.3">
      <c r="B240" s="15" t="s">
        <v>471</v>
      </c>
      <c r="C240" s="16"/>
      <c r="D240" s="5" t="s">
        <v>750</v>
      </c>
      <c r="E240" s="4">
        <v>15928499423.379999</v>
      </c>
      <c r="F240" s="4">
        <v>9137.0284269120802</v>
      </c>
      <c r="G240" s="4">
        <v>1391561269.04</v>
      </c>
      <c r="H240" s="4">
        <v>798.23808477184798</v>
      </c>
      <c r="I240" s="4">
        <v>1490220391.95</v>
      </c>
      <c r="K240" s="4">
        <v>854.83169014811597</v>
      </c>
      <c r="L240" s="4">
        <v>1248636229.5599999</v>
      </c>
      <c r="M240" s="4">
        <v>716.25232365680699</v>
      </c>
      <c r="N240" s="4">
        <v>1613869100.5799999</v>
      </c>
      <c r="O240" s="4">
        <v>925.76001400798896</v>
      </c>
      <c r="P240" s="4">
        <v>1390009785.8699999</v>
      </c>
      <c r="Q240" s="4">
        <v>797.34811105546896</v>
      </c>
      <c r="R240" s="4">
        <v>2223335486.3400002</v>
      </c>
      <c r="S240" s="4">
        <v>1275.36681273522</v>
      </c>
      <c r="T240" s="4">
        <v>25286131686.7201</v>
      </c>
      <c r="U240" s="4">
        <v>14504.8254632876</v>
      </c>
    </row>
    <row r="241" customFormat="1" ht="1.95" customHeight="1" x14ac:dyDescent="0.3"/>
  </sheetData>
  <mergeCells count="5">
    <mergeCell ref="A1:I1"/>
    <mergeCell ref="B2:I2"/>
    <mergeCell ref="B3:I3"/>
    <mergeCell ref="B4:I4"/>
    <mergeCell ref="B240:C240"/>
  </mergeCells>
  <pageMargins left="1" right="1" top="1" bottom="1" header="1" footer="1"/>
  <pageSetup orientation="landscape" horizontalDpi="300" verticalDpi="300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D33B7D-1FE2-4C4A-994F-B2076CFBC086}">
  <dimension ref="A11:U40"/>
  <sheetViews>
    <sheetView showGridLines="0" tabSelected="1" topLeftCell="A6" workbookViewId="0">
      <selection activeCell="K25" sqref="K25"/>
    </sheetView>
  </sheetViews>
  <sheetFormatPr defaultRowHeight="14.4" x14ac:dyDescent="0.3"/>
  <cols>
    <col min="3" max="3" width="18.44140625" style="52" bestFit="1" customWidth="1"/>
    <col min="4" max="5" width="13.88671875" bestFit="1" customWidth="1"/>
    <col min="8" max="10" width="9.109375" bestFit="1" customWidth="1"/>
    <col min="11" max="11" width="16.33203125" bestFit="1" customWidth="1"/>
    <col min="12" max="12" width="14.88671875" bestFit="1" customWidth="1"/>
    <col min="18" max="18" width="10.33203125" bestFit="1" customWidth="1"/>
    <col min="19" max="19" width="10.109375" bestFit="1" customWidth="1"/>
    <col min="20" max="20" width="9.109375" bestFit="1" customWidth="1"/>
  </cols>
  <sheetData>
    <row r="11" spans="2:21" x14ac:dyDescent="0.3">
      <c r="C11" s="46" t="s">
        <v>782</v>
      </c>
      <c r="D11" s="46"/>
      <c r="E11" s="46"/>
      <c r="F11" s="46"/>
      <c r="G11" s="29"/>
      <c r="H11" s="46" t="s">
        <v>780</v>
      </c>
      <c r="I11" s="46"/>
      <c r="J11" s="46"/>
      <c r="K11" s="46"/>
      <c r="L11" s="29"/>
      <c r="M11" s="46" t="s">
        <v>749</v>
      </c>
      <c r="N11" s="46"/>
      <c r="O11" s="46"/>
      <c r="P11" s="46"/>
      <c r="Q11" s="29"/>
      <c r="R11" s="46" t="s">
        <v>746</v>
      </c>
      <c r="S11" s="46"/>
      <c r="T11" s="46"/>
      <c r="U11" s="46"/>
    </row>
    <row r="12" spans="2:21" x14ac:dyDescent="0.3">
      <c r="C12" s="4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</row>
    <row r="13" spans="2:21" ht="15" thickBot="1" x14ac:dyDescent="0.35">
      <c r="C13" s="50">
        <v>2024</v>
      </c>
      <c r="D13" s="47">
        <v>2020</v>
      </c>
      <c r="E13" s="47" t="s">
        <v>744</v>
      </c>
      <c r="F13" s="47" t="s">
        <v>745</v>
      </c>
      <c r="G13" s="29"/>
      <c r="H13" s="47">
        <v>2024</v>
      </c>
      <c r="I13" s="47">
        <v>2020</v>
      </c>
      <c r="J13" s="47" t="s">
        <v>744</v>
      </c>
      <c r="K13" s="47" t="s">
        <v>745</v>
      </c>
      <c r="L13" s="29"/>
      <c r="M13" s="47">
        <v>2024</v>
      </c>
      <c r="N13" s="47">
        <v>2020</v>
      </c>
      <c r="O13" s="47" t="s">
        <v>744</v>
      </c>
      <c r="P13" s="47" t="s">
        <v>745</v>
      </c>
      <c r="Q13" s="29"/>
      <c r="R13" s="47">
        <v>2024</v>
      </c>
      <c r="S13" s="47">
        <v>2020</v>
      </c>
      <c r="T13" s="47" t="s">
        <v>744</v>
      </c>
      <c r="U13" s="47" t="s">
        <v>745</v>
      </c>
    </row>
    <row r="15" spans="2:21" x14ac:dyDescent="0.3">
      <c r="B15" s="31" t="s">
        <v>743</v>
      </c>
      <c r="C15" s="51">
        <f>+'2024 REV'!D48</f>
        <v>22557</v>
      </c>
      <c r="D15" s="51">
        <f>+'2020 REV'!D48</f>
        <v>22454</v>
      </c>
      <c r="E15" s="44">
        <f>+C15-D15</f>
        <v>103</v>
      </c>
      <c r="F15" s="45">
        <f>+E15/D15</f>
        <v>4.5871559633027525E-3</v>
      </c>
      <c r="G15" s="31"/>
      <c r="H15" s="44">
        <f>+'2024 REV'!O48</f>
        <v>13717.7</v>
      </c>
      <c r="I15" s="44">
        <f>+'2020 REV'!O48</f>
        <v>10331.65</v>
      </c>
      <c r="J15" s="44">
        <f>+H15-I15</f>
        <v>3386.0500000000011</v>
      </c>
      <c r="K15" s="45">
        <f>+J15/I15</f>
        <v>0.32773564725866644</v>
      </c>
      <c r="M15" s="44">
        <f>+'2024 REV'!F48</f>
        <v>6692.16</v>
      </c>
      <c r="N15" s="44">
        <f>+'2020 REV'!F48</f>
        <v>4574.49</v>
      </c>
      <c r="O15" s="44">
        <f>+M15-N15</f>
        <v>2117.67</v>
      </c>
      <c r="P15" s="45">
        <f>+O15/N15</f>
        <v>0.46293029386882478</v>
      </c>
      <c r="R15" s="44">
        <f>+'2024 EXP'!U45</f>
        <v>13196.27</v>
      </c>
      <c r="S15" s="44">
        <f>+'2020 EXP'!U45</f>
        <v>9999.43</v>
      </c>
      <c r="T15" s="44">
        <f>+R15-S15</f>
        <v>3196.84</v>
      </c>
      <c r="U15" s="45">
        <f>+T15/S15</f>
        <v>0.31970222302671253</v>
      </c>
    </row>
    <row r="16" spans="2:21" x14ac:dyDescent="0.3">
      <c r="B16" s="31" t="s">
        <v>747</v>
      </c>
      <c r="C16" s="52" t="str">
        <f>+'2024 REV'!D243</f>
        <v>1,743,291</v>
      </c>
      <c r="D16" s="52" t="str">
        <f>+'2019 Pure'!D217</f>
        <v>1,753,422</v>
      </c>
      <c r="E16" s="44">
        <f>+C16-D16</f>
        <v>-10131</v>
      </c>
      <c r="F16" s="45">
        <f>+E16/D16</f>
        <v>-5.7778446945458651E-3</v>
      </c>
      <c r="H16" s="44">
        <f>+'2024 REV'!O243</f>
        <v>15284.1212654227</v>
      </c>
      <c r="I16" s="44">
        <f>+'2020 REV'!O224</f>
        <v>11301.9014126489</v>
      </c>
      <c r="J16" s="44">
        <f>+H16-I16</f>
        <v>3982.2198527738001</v>
      </c>
      <c r="K16" s="45">
        <f>+J16/I16</f>
        <v>0.35234954786607553</v>
      </c>
      <c r="M16" s="44">
        <f>+'2023 REV'!F235</f>
        <v>5861.5962143014503</v>
      </c>
      <c r="N16" s="44">
        <f>+'2019 REV'!F220</f>
        <v>4321.7888871019104</v>
      </c>
      <c r="O16" s="44">
        <f>+M16-N16</f>
        <v>1539.8073271995399</v>
      </c>
      <c r="P16" s="45">
        <f>+O16/N16</f>
        <v>0.35628934393232203</v>
      </c>
      <c r="R16" s="44">
        <f>+'2024 EXP'!U240</f>
        <v>14504.8254632876</v>
      </c>
      <c r="S16" s="44">
        <f>+'2020 EXP'!U221</f>
        <v>10758.689253656799</v>
      </c>
      <c r="T16" s="44">
        <f>+R16-S16</f>
        <v>3746.1362096308003</v>
      </c>
      <c r="U16" s="45">
        <f>+T16/S16</f>
        <v>0.34819633891345231</v>
      </c>
    </row>
    <row r="22" spans="1:21" x14ac:dyDescent="0.3">
      <c r="C22" s="46" t="s">
        <v>782</v>
      </c>
      <c r="D22" s="46"/>
      <c r="E22" s="46"/>
      <c r="F22" s="46"/>
      <c r="G22" s="29"/>
      <c r="H22" s="46" t="s">
        <v>780</v>
      </c>
      <c r="I22" s="46"/>
      <c r="J22" s="46"/>
      <c r="K22" s="46"/>
      <c r="L22" s="29"/>
      <c r="M22" s="46" t="s">
        <v>749</v>
      </c>
      <c r="N22" s="46"/>
      <c r="O22" s="46"/>
      <c r="P22" s="46"/>
      <c r="Q22" s="29"/>
      <c r="R22" s="46" t="s">
        <v>746</v>
      </c>
      <c r="S22" s="46"/>
      <c r="T22" s="46"/>
      <c r="U22" s="46"/>
    </row>
    <row r="23" spans="1:21" x14ac:dyDescent="0.3">
      <c r="C23" s="4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</row>
    <row r="24" spans="1:21" ht="15" thickBot="1" x14ac:dyDescent="0.35">
      <c r="C24" s="50">
        <v>2024</v>
      </c>
      <c r="D24" s="47">
        <v>2020</v>
      </c>
      <c r="E24" s="47" t="s">
        <v>744</v>
      </c>
      <c r="F24" s="47" t="s">
        <v>745</v>
      </c>
      <c r="G24" s="29"/>
      <c r="H24" s="47">
        <v>2024</v>
      </c>
      <c r="I24" s="47">
        <v>2020</v>
      </c>
      <c r="J24" s="47" t="s">
        <v>744</v>
      </c>
      <c r="K24" s="47" t="s">
        <v>745</v>
      </c>
      <c r="L24" s="29"/>
      <c r="M24" s="47">
        <v>2024</v>
      </c>
      <c r="N24" s="47">
        <v>2020</v>
      </c>
      <c r="O24" s="47" t="s">
        <v>744</v>
      </c>
      <c r="P24" s="47" t="s">
        <v>745</v>
      </c>
      <c r="Q24" s="29"/>
      <c r="R24" s="47">
        <v>2024</v>
      </c>
      <c r="S24" s="47">
        <v>2020</v>
      </c>
      <c r="T24" s="47" t="s">
        <v>744</v>
      </c>
      <c r="U24" s="47" t="s">
        <v>745</v>
      </c>
    </row>
    <row r="26" spans="1:21" x14ac:dyDescent="0.3">
      <c r="B26" s="31" t="s">
        <v>748</v>
      </c>
      <c r="C26" s="51">
        <f>+'2024 REV'!D66</f>
        <v>19879</v>
      </c>
      <c r="D26" s="51">
        <f>+'2020 REV'!D66</f>
        <v>20529</v>
      </c>
      <c r="E26" s="44">
        <f>+C26-D26</f>
        <v>-650</v>
      </c>
      <c r="F26" s="45">
        <f>+E26/D26</f>
        <v>-3.1662526182473574E-2</v>
      </c>
      <c r="G26" s="31"/>
      <c r="H26" s="44">
        <f>+'2024 REV'!O66</f>
        <v>14213.63</v>
      </c>
      <c r="I26" s="44">
        <f>+'2020 REV'!O66</f>
        <v>11431.89</v>
      </c>
      <c r="J26" s="44">
        <f>+H26-I26</f>
        <v>2781.74</v>
      </c>
      <c r="K26" s="45">
        <f>+J26/I26</f>
        <v>0.24333159258880202</v>
      </c>
      <c r="M26" s="44">
        <f>+'2024 REV'!F66</f>
        <v>7322.11</v>
      </c>
      <c r="N26" s="44">
        <f>+'2020 REV'!I224</f>
        <v>6085.3889821873299</v>
      </c>
      <c r="O26" s="44">
        <f>+M26-N26</f>
        <v>1236.7210178126697</v>
      </c>
      <c r="P26" s="45">
        <f>+O26/N26</f>
        <v>0.20322793192558469</v>
      </c>
      <c r="R26" s="44">
        <f>+'2024 EXP'!U63</f>
        <v>14169.41</v>
      </c>
      <c r="S26" s="44">
        <f>+'2020 EXP'!U63</f>
        <v>11092.95</v>
      </c>
      <c r="T26" s="44">
        <f>+R26-S26</f>
        <v>3076.4599999999991</v>
      </c>
      <c r="U26" s="45">
        <f>+T26/S26</f>
        <v>0.27733470357298995</v>
      </c>
    </row>
    <row r="27" spans="1:21" x14ac:dyDescent="0.3">
      <c r="B27" s="31" t="s">
        <v>747</v>
      </c>
      <c r="C27" s="52" t="str">
        <f>+C16</f>
        <v>1,743,291</v>
      </c>
      <c r="D27" s="52" t="str">
        <f>+D16</f>
        <v>1,753,422</v>
      </c>
      <c r="E27" s="44">
        <f>+C27-D27</f>
        <v>-10131</v>
      </c>
      <c r="F27" s="45">
        <f>+E27/D27</f>
        <v>-5.7778446945458651E-3</v>
      </c>
      <c r="H27" s="44">
        <f>+H16</f>
        <v>15284.1212654227</v>
      </c>
      <c r="I27" s="44">
        <f>+I16</f>
        <v>11301.9014126489</v>
      </c>
      <c r="J27" s="44">
        <f>+H27-I27</f>
        <v>3982.2198527738001</v>
      </c>
      <c r="K27" s="45">
        <f>+J27/I27</f>
        <v>0.35234954786607553</v>
      </c>
      <c r="M27" s="44">
        <f>+M16</f>
        <v>5861.5962143014503</v>
      </c>
      <c r="N27" s="44">
        <f>+N16</f>
        <v>4321.7888871019104</v>
      </c>
      <c r="O27" s="44">
        <f>+M27-N27</f>
        <v>1539.8073271995399</v>
      </c>
      <c r="P27" s="45">
        <f>+O27/N27</f>
        <v>0.35628934393232203</v>
      </c>
      <c r="R27" s="44">
        <f>+R16</f>
        <v>14504.8254632876</v>
      </c>
      <c r="S27" s="44">
        <f>+S16</f>
        <v>10758.689253656799</v>
      </c>
      <c r="T27" s="44">
        <f>+R27-S27</f>
        <v>3746.1362096308003</v>
      </c>
      <c r="U27" s="45">
        <f>+T27/S27</f>
        <v>0.34819633891345231</v>
      </c>
    </row>
    <row r="30" spans="1:21" x14ac:dyDescent="0.3">
      <c r="M30" s="43"/>
      <c r="N30" s="43"/>
      <c r="O30" s="43"/>
      <c r="P30" s="45"/>
    </row>
    <row r="32" spans="1:21" x14ac:dyDescent="0.3">
      <c r="A32" s="53" t="s">
        <v>779</v>
      </c>
      <c r="B32" s="54"/>
      <c r="C32" s="55"/>
      <c r="D32" s="54"/>
      <c r="E32" s="54"/>
      <c r="F32" s="54"/>
      <c r="L32" s="66"/>
      <c r="M32" s="66"/>
      <c r="N32" s="66"/>
      <c r="O32" s="66"/>
      <c r="P32" s="66"/>
    </row>
    <row r="33" spans="1:16" x14ac:dyDescent="0.3">
      <c r="A33" s="54"/>
      <c r="B33" s="54"/>
      <c r="C33" s="55"/>
      <c r="D33" s="54"/>
      <c r="E33" s="54"/>
      <c r="F33" s="54"/>
      <c r="L33" s="66"/>
      <c r="M33" s="67" t="s">
        <v>781</v>
      </c>
      <c r="N33" s="67"/>
      <c r="O33" s="67"/>
      <c r="P33" s="67"/>
    </row>
    <row r="34" spans="1:16" ht="15" thickBot="1" x14ac:dyDescent="0.35">
      <c r="A34" s="54"/>
      <c r="B34" s="54"/>
      <c r="C34" s="56">
        <v>2024</v>
      </c>
      <c r="D34" s="56">
        <v>2020</v>
      </c>
      <c r="E34" s="56" t="s">
        <v>777</v>
      </c>
      <c r="F34" s="56" t="s">
        <v>745</v>
      </c>
      <c r="L34" s="66"/>
      <c r="M34" s="68">
        <v>2024</v>
      </c>
      <c r="N34" s="68">
        <v>2020</v>
      </c>
      <c r="O34" s="68" t="s">
        <v>744</v>
      </c>
      <c r="P34" s="68" t="s">
        <v>745</v>
      </c>
    </row>
    <row r="35" spans="1:16" x14ac:dyDescent="0.3">
      <c r="A35" s="54" t="s">
        <v>776</v>
      </c>
      <c r="B35" s="54"/>
      <c r="C35" s="57">
        <v>9330531090</v>
      </c>
      <c r="D35" s="58">
        <v>5709377132</v>
      </c>
      <c r="E35" s="59">
        <f>+C35-D35</f>
        <v>3621153958</v>
      </c>
      <c r="F35" s="60">
        <f>+E35/D35</f>
        <v>0.63424676182347517</v>
      </c>
      <c r="L35" s="69" t="s">
        <v>743</v>
      </c>
      <c r="M35" s="66">
        <f>+'2024 REV'!G48</f>
        <v>48.78</v>
      </c>
      <c r="N35" s="66">
        <f>+'2020 REV'!G48</f>
        <v>44.28</v>
      </c>
      <c r="O35" s="70">
        <f>+M35-N35</f>
        <v>4.5</v>
      </c>
      <c r="P35" s="71">
        <f>+O35/N35</f>
        <v>0.1016260162601626</v>
      </c>
    </row>
    <row r="36" spans="1:16" x14ac:dyDescent="0.3">
      <c r="A36" s="54"/>
      <c r="B36" s="54"/>
      <c r="C36" s="55"/>
      <c r="D36" s="54"/>
      <c r="E36" s="54"/>
      <c r="F36" s="54"/>
      <c r="L36" s="72" t="s">
        <v>748</v>
      </c>
      <c r="M36" s="66">
        <f>+'2024 REV'!G66</f>
        <v>51.51</v>
      </c>
      <c r="N36" s="70">
        <f>+'2020 REV'!J224</f>
        <v>49.531684558410703</v>
      </c>
      <c r="O36" s="70">
        <f>+M36-N36</f>
        <v>1.9783154415892952</v>
      </c>
      <c r="P36" s="71">
        <f>+O36/N36</f>
        <v>3.9940402980971665E-2</v>
      </c>
    </row>
    <row r="37" spans="1:16" x14ac:dyDescent="0.3">
      <c r="A37" s="61" t="s">
        <v>778</v>
      </c>
      <c r="B37" s="54"/>
      <c r="C37" s="55">
        <v>15.41</v>
      </c>
      <c r="D37" s="62">
        <v>17.3</v>
      </c>
      <c r="E37" s="54">
        <f>+C37-D37</f>
        <v>-1.8900000000000006</v>
      </c>
      <c r="F37" s="60">
        <f>+E37/D37</f>
        <v>-0.10924855491329483</v>
      </c>
      <c r="L37" s="72" t="s">
        <v>747</v>
      </c>
      <c r="M37" s="70">
        <f>+'2024 REV'!G243</f>
        <v>44.501118393175801</v>
      </c>
      <c r="N37" s="70">
        <f>+'2019 REV'!E222*100</f>
        <v>40.93418878113296</v>
      </c>
      <c r="O37" s="70">
        <f>+M37-N37</f>
        <v>3.5669296120428413</v>
      </c>
      <c r="P37" s="71">
        <f>+O37/N37</f>
        <v>8.7138153173488081E-2</v>
      </c>
    </row>
    <row r="38" spans="1:16" x14ac:dyDescent="0.3">
      <c r="A38" s="54"/>
      <c r="B38" s="54"/>
      <c r="C38" s="55"/>
      <c r="D38" s="54"/>
      <c r="E38" s="54"/>
      <c r="F38" s="54"/>
      <c r="K38" s="43"/>
      <c r="L38" s="43"/>
    </row>
    <row r="39" spans="1:16" ht="15" thickBot="1" x14ac:dyDescent="0.35">
      <c r="A39" s="61" t="s">
        <v>779</v>
      </c>
      <c r="B39" s="54"/>
      <c r="C39" s="63">
        <f>+C35*C37*0.001</f>
        <v>143783484.09689999</v>
      </c>
      <c r="D39" s="63">
        <f>+D35*D37*0.001</f>
        <v>98772224.383600011</v>
      </c>
      <c r="E39" s="64">
        <f>+C39-D39</f>
        <v>45011259.713299975</v>
      </c>
      <c r="F39" s="65">
        <f>+E39/D39</f>
        <v>0.45570766472252877</v>
      </c>
    </row>
    <row r="40" spans="1:16" ht="15" thickTop="1" x14ac:dyDescent="0.3">
      <c r="A40" s="54"/>
      <c r="B40" s="54"/>
      <c r="C40" s="55"/>
      <c r="D40" s="54"/>
      <c r="E40" s="54"/>
      <c r="F40" s="54"/>
    </row>
  </sheetData>
  <mergeCells count="9">
    <mergeCell ref="M33:P33"/>
    <mergeCell ref="M11:P11"/>
    <mergeCell ref="R11:U11"/>
    <mergeCell ref="C11:F11"/>
    <mergeCell ref="C22:F22"/>
    <mergeCell ref="M22:P22"/>
    <mergeCell ref="R22:U22"/>
    <mergeCell ref="H11:K11"/>
    <mergeCell ref="H22:K2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10</vt:i4>
      </vt:variant>
    </vt:vector>
  </HeadingPairs>
  <TitlesOfParts>
    <vt:vector size="23" baseType="lpstr">
      <vt:lpstr>Sheet4</vt:lpstr>
      <vt:lpstr>2023</vt:lpstr>
      <vt:lpstr>Sheet2</vt:lpstr>
      <vt:lpstr>2023 (2)</vt:lpstr>
      <vt:lpstr>2019 Pure</vt:lpstr>
      <vt:lpstr>2019 REV</vt:lpstr>
      <vt:lpstr>2020 REV</vt:lpstr>
      <vt:lpstr>2023 REV</vt:lpstr>
      <vt:lpstr>2024 REV</vt:lpstr>
      <vt:lpstr>Sheet13</vt:lpstr>
      <vt:lpstr>2020 EXP</vt:lpstr>
      <vt:lpstr>2024 EXP</vt:lpstr>
      <vt:lpstr>Sheet7</vt:lpstr>
      <vt:lpstr>'2019 Pure'!Print_Titles</vt:lpstr>
      <vt:lpstr>'2019 REV'!Print_Titles</vt:lpstr>
      <vt:lpstr>'2020 EXP'!Print_Titles</vt:lpstr>
      <vt:lpstr>'2020 REV'!Print_Titles</vt:lpstr>
      <vt:lpstr>'2023'!Print_Titles</vt:lpstr>
      <vt:lpstr>'2023 (2)'!Print_Titles</vt:lpstr>
      <vt:lpstr>'2023 REV'!Print_Titles</vt:lpstr>
      <vt:lpstr>'2024 EXP'!Print_Titles</vt:lpstr>
      <vt:lpstr>'2024 REV'!Print_Titles</vt:lpstr>
      <vt:lpstr>Sheet2!Print_Titles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Neil Sullivan</dc:creator>
  <cp:lastModifiedBy>Neil Sullivan</cp:lastModifiedBy>
  <dcterms:created xsi:type="dcterms:W3CDTF">2025-01-17T18:51:09Z</dcterms:created>
  <dcterms:modified xsi:type="dcterms:W3CDTF">2025-01-20T20:57:03Z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